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hidePivotFieldList="1"/>
  <bookViews>
    <workbookView xWindow="28680" yWindow="-120" windowWidth="29040" windowHeight="15720" activeTab="4"/>
  </bookViews>
  <sheets>
    <sheet name="G1 G2 G3 G4 G5" sheetId="1" r:id="rId1"/>
    <sheet name="Mezanino" sheetId="3" r:id="rId2"/>
    <sheet name="G7" sheetId="5" r:id="rId3"/>
    <sheet name="JND 2" sheetId="4" r:id="rId4"/>
    <sheet name="LASIODERMA SERRICONE JDN 1" sheetId="2" r:id="rId5"/>
    <sheet name="LASIODERMA SERRICONE JND 2" sheetId="7" r:id="rId6"/>
    <sheet name="TRIBOLIUM CASTANEUM" sheetId="6" r:id="rId7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7" i="4" l="1"/>
  <c r="J4" i="4"/>
  <c r="F4" i="4"/>
  <c r="C5" i="4"/>
  <c r="C45" i="7"/>
  <c r="D5" i="4" s="1"/>
  <c r="C46" i="7"/>
  <c r="G4" i="4" s="1"/>
  <c r="C47" i="7"/>
  <c r="K4" i="4" s="1"/>
  <c r="C48" i="7"/>
  <c r="N6" i="4" s="1"/>
  <c r="N12" i="4"/>
  <c r="C63" i="2"/>
  <c r="C64" i="2"/>
  <c r="C65" i="2"/>
  <c r="C66" i="2"/>
  <c r="C67" i="2"/>
  <c r="C68" i="2"/>
  <c r="C69" i="2"/>
  <c r="C70" i="2"/>
  <c r="C71" i="2"/>
  <c r="C72" i="2"/>
  <c r="C5" i="7" l="1"/>
  <c r="C6" i="7"/>
  <c r="C7" i="7"/>
  <c r="C8" i="7"/>
  <c r="C9" i="7"/>
  <c r="C10" i="7"/>
  <c r="C11" i="7"/>
  <c r="C12" i="7"/>
  <c r="C13" i="7"/>
  <c r="C14" i="7"/>
  <c r="C15" i="7"/>
  <c r="C16" i="7"/>
  <c r="C17" i="7"/>
  <c r="C18" i="7"/>
  <c r="C19" i="7"/>
  <c r="C20" i="7"/>
  <c r="C21" i="7"/>
  <c r="C22" i="7"/>
  <c r="C23" i="7"/>
  <c r="C24" i="7"/>
  <c r="C25" i="7"/>
  <c r="C26" i="7"/>
  <c r="C27" i="7"/>
  <c r="C28" i="7"/>
  <c r="C29" i="7"/>
  <c r="C30" i="7"/>
  <c r="C31" i="7"/>
  <c r="C32" i="7"/>
  <c r="C33" i="7"/>
  <c r="C34" i="7"/>
  <c r="C35" i="7"/>
  <c r="C36" i="7"/>
  <c r="C37" i="7"/>
  <c r="C38" i="7"/>
  <c r="C39" i="7"/>
  <c r="C40" i="7"/>
  <c r="C41" i="7"/>
  <c r="C42" i="7"/>
  <c r="C43" i="7"/>
  <c r="C44" i="7"/>
  <c r="AU7" i="1" l="1"/>
  <c r="BM7" i="1"/>
  <c r="AS17" i="1" l="1"/>
  <c r="AY12" i="1"/>
  <c r="CB15" i="1"/>
  <c r="BH19" i="1"/>
  <c r="BS8" i="1"/>
  <c r="BS13" i="1"/>
  <c r="CD15" i="1"/>
  <c r="CB22" i="1"/>
  <c r="C56" i="2"/>
  <c r="C57" i="2"/>
  <c r="BQ13" i="1" s="1"/>
  <c r="C58" i="2"/>
  <c r="BQ8" i="1" s="1"/>
  <c r="C59" i="2"/>
  <c r="BJ19" i="1" s="1"/>
  <c r="C60" i="2"/>
  <c r="AS15" i="1" s="1"/>
  <c r="AL5" i="5"/>
  <c r="AO23" i="5"/>
  <c r="P23" i="5"/>
  <c r="P5" i="5"/>
  <c r="D13" i="5"/>
  <c r="K13" i="5"/>
  <c r="U13" i="5"/>
  <c r="AG13" i="5"/>
  <c r="AQ13" i="5"/>
  <c r="BB13" i="5"/>
  <c r="C6" i="2"/>
  <c r="BU41" i="1" s="1"/>
  <c r="C7" i="2"/>
  <c r="BI51" i="1" s="1"/>
  <c r="C8" i="2"/>
  <c r="AZ45" i="1" s="1"/>
  <c r="C9" i="2"/>
  <c r="AQ51" i="1" s="1"/>
  <c r="C10" i="2"/>
  <c r="AM44" i="1" s="1"/>
  <c r="C11" i="2"/>
  <c r="C12" i="2"/>
  <c r="N44" i="1" s="1"/>
  <c r="C13" i="2"/>
  <c r="G42" i="1" s="1"/>
  <c r="C14" i="2"/>
  <c r="G33" i="1" s="1"/>
  <c r="C15" i="2"/>
  <c r="E27" i="1" s="1"/>
  <c r="C16" i="2"/>
  <c r="C17" i="2"/>
  <c r="V16" i="1" s="1"/>
  <c r="C18" i="2"/>
  <c r="Y6" i="1" s="1"/>
  <c r="C19" i="2"/>
  <c r="Z16" i="1" s="1"/>
  <c r="C20" i="2"/>
  <c r="AI7" i="1" s="1"/>
  <c r="C21" i="2"/>
  <c r="AM10" i="1" s="1"/>
  <c r="C22" i="2"/>
  <c r="AW12" i="1" s="1"/>
  <c r="C23" i="2"/>
  <c r="BS24" i="1" s="1"/>
  <c r="C24" i="2"/>
  <c r="BZ22" i="1" s="1"/>
  <c r="C25" i="2"/>
  <c r="CN16" i="1" s="1"/>
  <c r="C26" i="2"/>
  <c r="CN28" i="1" s="1"/>
  <c r="C27" i="2"/>
  <c r="AK21" i="3" s="1"/>
  <c r="C28" i="2"/>
  <c r="W21" i="3" s="1"/>
  <c r="C29" i="2"/>
  <c r="M21" i="3" s="1"/>
  <c r="C30" i="2"/>
  <c r="F14" i="3" s="1"/>
  <c r="C31" i="2"/>
  <c r="F13" i="3" s="1"/>
  <c r="C32" i="2"/>
  <c r="AS7" i="1" s="1"/>
  <c r="C33" i="2"/>
  <c r="BK7" i="1" s="1"/>
  <c r="C34" i="2"/>
  <c r="AM26" i="1" s="1"/>
  <c r="C35" i="2"/>
  <c r="AB30" i="1" s="1"/>
  <c r="C36" i="2"/>
  <c r="U39" i="1" s="1"/>
  <c r="C37" i="2"/>
  <c r="T24" i="1" s="1"/>
  <c r="C38" i="2"/>
  <c r="P8" i="1" s="1"/>
  <c r="C39" i="2"/>
  <c r="H5" i="1" s="1"/>
  <c r="C40" i="2"/>
  <c r="AB27" i="1" s="1"/>
  <c r="C41" i="2"/>
  <c r="AK24" i="1" s="1"/>
  <c r="C42" i="2"/>
  <c r="BH14" i="1" s="1"/>
  <c r="C43" i="2"/>
  <c r="AX22" i="1" s="1"/>
  <c r="C44" i="2"/>
  <c r="AX32" i="1" s="1"/>
  <c r="C45" i="2"/>
  <c r="BH32" i="1" s="1"/>
  <c r="C46" i="2"/>
  <c r="AM31" i="1" s="1"/>
  <c r="C47" i="2"/>
  <c r="AM21" i="1" s="1"/>
  <c r="C48" i="2"/>
  <c r="AB23" i="1" s="1"/>
  <c r="C49" i="2"/>
  <c r="W28" i="1" s="1"/>
  <c r="C50" i="2"/>
  <c r="P23" i="1" s="1"/>
  <c r="C51" i="2"/>
  <c r="V8" i="1" s="1"/>
  <c r="C52" i="2"/>
  <c r="AA5" i="1" s="1"/>
  <c r="C53" i="2"/>
  <c r="E16" i="1" s="1"/>
  <c r="C54" i="2"/>
  <c r="AI16" i="1" s="1"/>
  <c r="C55" i="2"/>
  <c r="AR15" i="3" s="1"/>
  <c r="C5" i="2"/>
  <c r="CA45" i="1" s="1"/>
  <c r="AX24" i="4"/>
  <c r="AF10" i="4"/>
  <c r="AA10" i="4"/>
  <c r="U10" i="4"/>
  <c r="O14" i="4"/>
  <c r="N14" i="4"/>
  <c r="J14" i="4"/>
  <c r="O23" i="4"/>
  <c r="S17" i="4"/>
  <c r="Y17" i="4"/>
  <c r="AI17" i="4"/>
  <c r="AQ25" i="4"/>
  <c r="AL22" i="4"/>
  <c r="AC22" i="4"/>
  <c r="O25" i="4"/>
  <c r="O30" i="4"/>
  <c r="S28" i="4"/>
  <c r="Y28" i="4"/>
  <c r="AC28" i="4"/>
  <c r="AH28" i="4"/>
  <c r="AD34" i="4"/>
  <c r="Y34" i="4"/>
  <c r="S34" i="4"/>
  <c r="AQ22" i="4"/>
  <c r="G14" i="4"/>
  <c r="D15" i="4"/>
  <c r="D8" i="4"/>
  <c r="M35" i="4"/>
  <c r="H35" i="4"/>
  <c r="C35" i="4"/>
  <c r="C27" i="4"/>
  <c r="H25" i="4"/>
  <c r="N26" i="4"/>
  <c r="O36" i="4"/>
  <c r="AX19" i="4"/>
  <c r="AR18" i="4"/>
  <c r="AO16" i="4"/>
  <c r="AM10" i="4"/>
  <c r="AJ10" i="4"/>
  <c r="O35" i="4"/>
  <c r="N27" i="4"/>
  <c r="H26" i="4"/>
  <c r="C28" i="4"/>
  <c r="C34" i="4"/>
  <c r="H34" i="4"/>
  <c r="M34" i="4"/>
  <c r="C8" i="4"/>
  <c r="C15" i="4"/>
  <c r="G15" i="4"/>
  <c r="AR22" i="4"/>
  <c r="T34" i="4"/>
  <c r="Z34" i="4"/>
  <c r="AE34" i="4"/>
  <c r="AI28" i="4"/>
  <c r="AD28" i="4"/>
  <c r="Z28" i="4"/>
  <c r="T28" i="4"/>
  <c r="O31" i="4"/>
  <c r="O26" i="4"/>
  <c r="AD22" i="4"/>
  <c r="AM22" i="4"/>
  <c r="AR25" i="4"/>
  <c r="AJ17" i="4"/>
  <c r="Z17" i="4"/>
  <c r="T17" i="4"/>
  <c r="O22" i="4"/>
  <c r="J15" i="4"/>
  <c r="N15" i="4"/>
  <c r="O15" i="4"/>
  <c r="T10" i="4"/>
  <c r="Z10" i="4"/>
  <c r="AE10" i="4"/>
  <c r="AI10" i="4"/>
  <c r="AL10" i="4"/>
  <c r="AX25" i="4"/>
  <c r="AO17" i="4"/>
  <c r="AS18" i="4"/>
  <c r="AX20" i="4"/>
  <c r="AF44" i="1" l="1"/>
  <c r="G16" i="1"/>
  <c r="N11" i="4"/>
  <c r="CN30" i="1"/>
  <c r="BS26" i="1"/>
  <c r="CN18" i="1"/>
  <c r="BC13" i="5"/>
  <c r="AR13" i="5"/>
  <c r="AN23" i="5"/>
  <c r="AK5" i="5"/>
  <c r="AH13" i="5"/>
  <c r="V13" i="5"/>
  <c r="O23" i="5"/>
  <c r="L13" i="5"/>
  <c r="O5" i="5"/>
  <c r="C13" i="5"/>
  <c r="AS15" i="3" l="1"/>
  <c r="AG16" i="1"/>
  <c r="L7" i="1"/>
  <c r="G22" i="1"/>
  <c r="Q16" i="1"/>
  <c r="AH28" i="1"/>
  <c r="AM16" i="1"/>
  <c r="P30" i="1"/>
  <c r="S35" i="1"/>
  <c r="AM37" i="1"/>
  <c r="BI36" i="1"/>
  <c r="BU30" i="1"/>
  <c r="CN35" i="1"/>
  <c r="AE5" i="5"/>
  <c r="J5" i="5"/>
  <c r="I23" i="5"/>
  <c r="AK23" i="5"/>
  <c r="BC18" i="5"/>
  <c r="AB14" i="3"/>
  <c r="AH34" i="4"/>
  <c r="Q34" i="4"/>
  <c r="W26" i="4"/>
  <c r="AO25" i="4"/>
  <c r="AU20" i="4"/>
  <c r="AL16" i="4"/>
  <c r="W16" i="4"/>
  <c r="O20" i="4"/>
  <c r="N17" i="4"/>
  <c r="I9" i="4"/>
  <c r="I21" i="4"/>
  <c r="C10" i="4"/>
  <c r="E26" i="4"/>
  <c r="E34" i="4"/>
  <c r="N30" i="4"/>
  <c r="E18" i="1"/>
  <c r="AA7" i="1"/>
  <c r="T8" i="1"/>
  <c r="AV32" i="1"/>
  <c r="AV22" i="1"/>
  <c r="BF14" i="1"/>
  <c r="P25" i="1"/>
  <c r="Y28" i="1"/>
  <c r="AD23" i="1"/>
  <c r="AM23" i="1"/>
  <c r="AM33" i="1"/>
  <c r="BF32" i="1"/>
  <c r="AD27" i="1"/>
  <c r="AD30" i="1"/>
  <c r="AK26" i="1"/>
  <c r="H7" i="1"/>
  <c r="R8" i="1"/>
  <c r="BU39" i="1" l="1"/>
  <c r="AX45" i="1"/>
  <c r="AO51" i="1"/>
  <c r="AM42" i="1"/>
  <c r="AD44" i="1"/>
  <c r="G40" i="1"/>
  <c r="G31" i="1"/>
  <c r="G27" i="1"/>
  <c r="G18" i="1"/>
  <c r="T16" i="1"/>
  <c r="Y8" i="1"/>
  <c r="AJ21" i="3"/>
  <c r="V21" i="3"/>
  <c r="L21" i="3"/>
  <c r="E14" i="3"/>
  <c r="E13" i="3"/>
  <c r="AM28" i="1"/>
  <c r="T26" i="1"/>
  <c r="CC45" i="1"/>
  <c r="U41" i="1"/>
  <c r="AB16" i="1"/>
  <c r="AM12" i="1"/>
  <c r="BK51" i="1"/>
  <c r="L44" i="1"/>
  <c r="AK7" i="1"/>
</calcChain>
</file>

<file path=xl/sharedStrings.xml><?xml version="1.0" encoding="utf-8"?>
<sst xmlns="http://schemas.openxmlformats.org/spreadsheetml/2006/main" count="501" uniqueCount="104">
  <si>
    <t>Armadilha</t>
  </si>
  <si>
    <t>MAPA AVALIAÇÃO DE 
INFESTAÇÃO</t>
  </si>
  <si>
    <t>Legenda</t>
  </si>
  <si>
    <t>Última Leitura</t>
  </si>
  <si>
    <t>G1 G2 G3 G3 e G5</t>
  </si>
  <si>
    <t>G7</t>
  </si>
  <si>
    <t>JND 2 - G1, G2 e G3</t>
  </si>
  <si>
    <t>Jundiaí 2</t>
  </si>
  <si>
    <t>ARMADILHAS TROCADAS EM:</t>
  </si>
  <si>
    <t>0</t>
  </si>
  <si>
    <t xml:space="preserve">1 </t>
  </si>
  <si>
    <t>2</t>
  </si>
  <si>
    <t>&gt;=3</t>
  </si>
  <si>
    <t>Cores por criticidade de capturas</t>
  </si>
  <si>
    <t>LASIODERMA SERRICONE</t>
  </si>
  <si>
    <t>TRIBOLIUM CASTANEUM</t>
  </si>
  <si>
    <t>Símbolos por tipo de armadilha</t>
  </si>
  <si>
    <t>Semana 36</t>
  </si>
  <si>
    <t>Semana 37</t>
  </si>
  <si>
    <t>Semana 38</t>
  </si>
  <si>
    <t>Semana 40</t>
  </si>
  <si>
    <t>01/09 - 07/09</t>
  </si>
  <si>
    <t>08/09 - 14/09</t>
  </si>
  <si>
    <t>18/09 - 21/09</t>
  </si>
  <si>
    <t>29/09 - 05/10</t>
  </si>
  <si>
    <t>Semana 23</t>
  </si>
  <si>
    <t>Semana 24</t>
  </si>
  <si>
    <t>Semana 25</t>
  </si>
  <si>
    <t>Semana 26</t>
  </si>
  <si>
    <t>Semana 27</t>
  </si>
  <si>
    <t>Semana 28</t>
  </si>
  <si>
    <t>Semana 29</t>
  </si>
  <si>
    <t>Semana 30</t>
  </si>
  <si>
    <t>Semana 31</t>
  </si>
  <si>
    <t>Semana 32</t>
  </si>
  <si>
    <t>Semana 33</t>
  </si>
  <si>
    <t>Semana 34</t>
  </si>
  <si>
    <t>Semana 35</t>
  </si>
  <si>
    <t>02/06 - 08/06</t>
  </si>
  <si>
    <t>09/06 - 15/06</t>
  </si>
  <si>
    <t>16/06 - 22/06</t>
  </si>
  <si>
    <t>23/06 - 29/06</t>
  </si>
  <si>
    <t>30/06 - 06/07</t>
  </si>
  <si>
    <t>07/07 - 13/07</t>
  </si>
  <si>
    <t>14/07 - 20/07</t>
  </si>
  <si>
    <t>21/07 - 27/07</t>
  </si>
  <si>
    <t>28/07 - 03/08</t>
  </si>
  <si>
    <t>04/08 -10/08</t>
  </si>
  <si>
    <t>11/08 - 17/08</t>
  </si>
  <si>
    <t>18/08 - 24/08</t>
  </si>
  <si>
    <t>25/08 - 31/08</t>
  </si>
  <si>
    <t>Junho</t>
  </si>
  <si>
    <t>Julho</t>
  </si>
  <si>
    <t>Agosto</t>
  </si>
  <si>
    <t>Setembro</t>
  </si>
  <si>
    <t>Semana 19</t>
  </si>
  <si>
    <t>Semana 20</t>
  </si>
  <si>
    <t>Semana 21</t>
  </si>
  <si>
    <t>Semana 22</t>
  </si>
  <si>
    <t>05/05 - 11/05</t>
  </si>
  <si>
    <t>12/05 - 18/05</t>
  </si>
  <si>
    <t>19/05 - 25/05</t>
  </si>
  <si>
    <t>26/05 - 01/06</t>
  </si>
  <si>
    <t>Semana 18</t>
  </si>
  <si>
    <t>28/04 - 04/05</t>
  </si>
  <si>
    <t>Semana 39</t>
  </si>
  <si>
    <t>22/09-28/09</t>
  </si>
  <si>
    <t>-</t>
  </si>
  <si>
    <t>Maio</t>
  </si>
  <si>
    <t>Data da Leitura:</t>
  </si>
  <si>
    <t>Semana 41</t>
  </si>
  <si>
    <t>Semana 42</t>
  </si>
  <si>
    <t>Semana 43</t>
  </si>
  <si>
    <t>Semana 44</t>
  </si>
  <si>
    <t>Outubro</t>
  </si>
  <si>
    <t>20/10 - 26/10</t>
  </si>
  <si>
    <t>06/10 - 12/10</t>
  </si>
  <si>
    <t>13/10 - 19/10</t>
  </si>
  <si>
    <t>Dezembro</t>
  </si>
  <si>
    <t>Novembro</t>
  </si>
  <si>
    <t>Semana 45</t>
  </si>
  <si>
    <t>Semana 46</t>
  </si>
  <si>
    <t>Semana 47</t>
  </si>
  <si>
    <t>Semana 48</t>
  </si>
  <si>
    <t>Semana 49</t>
  </si>
  <si>
    <t>Semana 50</t>
  </si>
  <si>
    <t>Semana 51</t>
  </si>
  <si>
    <t>Semana 52</t>
  </si>
  <si>
    <t>27/10 - 02/11</t>
  </si>
  <si>
    <t>03/11 - 09/11</t>
  </si>
  <si>
    <t>10/11 - 16/11</t>
  </si>
  <si>
    <t>17/11 - 23/11</t>
  </si>
  <si>
    <t>24/11 - 30/11</t>
  </si>
  <si>
    <t>01/12 - 07/12</t>
  </si>
  <si>
    <t>08/12 - 14/12</t>
  </si>
  <si>
    <t>15/12 - 21/12</t>
  </si>
  <si>
    <t>22/12 - 28/12</t>
  </si>
  <si>
    <t>Capturas referentes às últimas 10 leituras realizadas</t>
  </si>
  <si>
    <t>R-</t>
  </si>
  <si>
    <t>Nº de semanas</t>
  </si>
  <si>
    <t>pos</t>
  </si>
  <si>
    <t xml:space="preserve">      =   Número de semanas com captura de caruncho nas últimas 10 leituras</t>
  </si>
  <si>
    <t xml:space="preserve">        =   Número de semanas com captura de caruncho nas últimas 10 leituras</t>
  </si>
  <si>
    <t>exp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</si>
</sst>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Aptos Narrow"/>
      <family val="2"/>
      <scheme val="minor"/>
    </font>
    <font>
      <sz val="18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color rgb="FF000000"/>
      <name val="Calibri"/>
      <family val="2"/>
    </font>
    <font>
      <b/>
      <sz val="18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1"/>
      <color rgb="FF00B050"/>
      <name val="Aptos Narrow"/>
      <family val="2"/>
      <scheme val="minor"/>
    </font>
    <font>
      <sz val="15"/>
      <color theme="1"/>
      <name val="Aptos Narrow"/>
      <family val="2"/>
      <scheme val="minor"/>
    </font>
    <font>
      <sz val="2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1"/>
      <color theme="1"/>
      <name val="Aptos Narrow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0"/>
      <color theme="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4"/>
      <color theme="0"/>
      <name val="Aptos Narrow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5" tint="0.39997558519241921"/>
        <bgColor indexed="64"/>
      </patternFill>
    </fill>
  </fills>
  <borders count="6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mediumDashed">
        <color indexed="64"/>
      </left>
      <right/>
      <top/>
      <bottom style="mediumDashed">
        <color indexed="64"/>
      </bottom>
      <diagonal/>
    </border>
    <border>
      <left/>
      <right/>
      <top/>
      <bottom style="mediumDashed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DashDot">
        <color indexed="64"/>
      </right>
      <top style="medium">
        <color indexed="64"/>
      </top>
      <bottom/>
      <diagonal/>
    </border>
    <border>
      <left/>
      <right style="mediumDashDot">
        <color indexed="64"/>
      </right>
      <top/>
      <bottom/>
      <diagonal/>
    </border>
    <border>
      <left/>
      <right/>
      <top/>
      <bottom style="mediumDashDot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DashDotDot">
        <color indexed="64"/>
      </bottom>
      <diagonal/>
    </border>
    <border>
      <left/>
      <right/>
      <top/>
      <bottom style="mediumDashDotDot">
        <color indexed="64"/>
      </bottom>
      <diagonal/>
    </border>
    <border>
      <left/>
      <right style="mediumDashDotDot">
        <color indexed="64"/>
      </right>
      <top/>
      <bottom/>
      <diagonal/>
    </border>
    <border>
      <left/>
      <right style="mediumDashDotDot">
        <color indexed="64"/>
      </right>
      <top/>
      <bottom style="mediumDashDotDot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Dashed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slantDashDot">
        <color indexed="64"/>
      </left>
      <right style="slantDashDot">
        <color indexed="64"/>
      </right>
      <top style="slantDashDot">
        <color indexed="64"/>
      </top>
      <bottom style="slantDashDot">
        <color indexed="64"/>
      </bottom>
      <diagonal/>
    </border>
    <border>
      <left style="mediumDashed">
        <color auto="1"/>
      </left>
      <right/>
      <top style="mediumDashed">
        <color auto="1"/>
      </top>
      <bottom/>
      <diagonal/>
    </border>
    <border>
      <left/>
      <right style="mediumDashed">
        <color auto="1"/>
      </right>
      <top style="mediumDashed">
        <color auto="1"/>
      </top>
      <bottom/>
      <diagonal/>
    </border>
    <border>
      <left/>
      <right style="mediumDashed">
        <color auto="1"/>
      </right>
      <top/>
      <bottom style="mediumDashed">
        <color auto="1"/>
      </bottom>
      <diagonal/>
    </border>
    <border>
      <left style="mediumDashed">
        <color auto="1"/>
      </left>
      <right/>
      <top/>
      <bottom/>
      <diagonal/>
    </border>
    <border>
      <left style="mediumDashed">
        <color auto="1"/>
      </left>
      <right/>
      <top/>
      <bottom style="medium">
        <color indexed="64"/>
      </bottom>
      <diagonal/>
    </border>
    <border>
      <left style="mediumDashed">
        <color auto="1"/>
      </left>
      <right/>
      <top style="medium">
        <color indexed="64"/>
      </top>
      <bottom/>
      <diagonal/>
    </border>
    <border>
      <left/>
      <right/>
      <top style="mediumDashed">
        <color indexed="64"/>
      </top>
      <bottom/>
      <diagonal/>
    </border>
    <border>
      <left/>
      <right style="mediumDashed">
        <color auto="1"/>
      </right>
      <top style="medium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7" xfId="0" applyBorder="1"/>
    <xf numFmtId="0" fontId="7" fillId="0" borderId="0" xfId="0" applyFont="1" applyAlignment="1">
      <alignment horizontal="center"/>
    </xf>
    <xf numFmtId="0" fontId="0" fillId="3" borderId="22" xfId="0" applyFill="1" applyBorder="1" applyAlignment="1">
      <alignment horizontal="center"/>
    </xf>
    <xf numFmtId="0" fontId="0" fillId="3" borderId="23" xfId="0" applyFill="1" applyBorder="1" applyAlignment="1">
      <alignment horizontal="center"/>
    </xf>
    <xf numFmtId="0" fontId="0" fillId="0" borderId="29" xfId="0" applyBorder="1"/>
    <xf numFmtId="0" fontId="1" fillId="0" borderId="0" xfId="0" applyFont="1" applyAlignment="1">
      <alignment vertical="center"/>
    </xf>
    <xf numFmtId="0" fontId="0" fillId="0" borderId="32" xfId="0" applyBorder="1"/>
    <xf numFmtId="0" fontId="0" fillId="0" borderId="33" xfId="0" applyBorder="1"/>
    <xf numFmtId="0" fontId="0" fillId="0" borderId="34" xfId="0" applyBorder="1"/>
    <xf numFmtId="0" fontId="1" fillId="5" borderId="0" xfId="0" applyFont="1" applyFill="1" applyAlignment="1">
      <alignment vertical="center"/>
    </xf>
    <xf numFmtId="0" fontId="6" fillId="0" borderId="29" xfId="0" applyFont="1" applyBorder="1" applyAlignment="1">
      <alignment vertical="center"/>
    </xf>
    <xf numFmtId="0" fontId="3" fillId="0" borderId="0" xfId="0" applyFont="1" applyAlignment="1">
      <alignment horizontal="center"/>
    </xf>
    <xf numFmtId="0" fontId="3" fillId="0" borderId="29" xfId="0" applyFont="1" applyBorder="1" applyAlignment="1">
      <alignment horizontal="center"/>
    </xf>
    <xf numFmtId="0" fontId="4" fillId="0" borderId="29" xfId="0" applyFont="1" applyBorder="1" applyAlignment="1">
      <alignment horizontal="center" vertical="center" wrapText="1"/>
    </xf>
    <xf numFmtId="0" fontId="0" fillId="0" borderId="37" xfId="0" applyBorder="1"/>
    <xf numFmtId="0" fontId="0" fillId="0" borderId="36" xfId="0" applyBorder="1"/>
    <xf numFmtId="0" fontId="0" fillId="0" borderId="38" xfId="0" applyBorder="1"/>
    <xf numFmtId="0" fontId="0" fillId="0" borderId="39" xfId="0" applyBorder="1"/>
    <xf numFmtId="0" fontId="0" fillId="0" borderId="41" xfId="0" applyBorder="1"/>
    <xf numFmtId="0" fontId="3" fillId="0" borderId="22" xfId="0" applyFont="1" applyBorder="1" applyAlignment="1">
      <alignment horizontal="center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0" borderId="0" xfId="0" applyFont="1"/>
    <xf numFmtId="16" fontId="12" fillId="0" borderId="0" xfId="0" applyNumberFormat="1" applyFont="1"/>
    <xf numFmtId="0" fontId="5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16" fontId="6" fillId="0" borderId="0" xfId="0" applyNumberFormat="1" applyFont="1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7" xfId="0" applyBorder="1" applyAlignment="1">
      <alignment horizontal="center"/>
    </xf>
    <xf numFmtId="0" fontId="0" fillId="0" borderId="0" xfId="0" applyAlignment="1">
      <alignment horizontal="left" vertical="top"/>
    </xf>
    <xf numFmtId="0" fontId="11" fillId="2" borderId="43" xfId="0" applyFont="1" applyFill="1" applyBorder="1"/>
    <xf numFmtId="0" fontId="0" fillId="0" borderId="52" xfId="0" applyBorder="1"/>
    <xf numFmtId="0" fontId="0" fillId="0" borderId="56" xfId="0" applyBorder="1"/>
    <xf numFmtId="0" fontId="0" fillId="0" borderId="57" xfId="0" applyBorder="1"/>
    <xf numFmtId="0" fontId="13" fillId="0" borderId="0" xfId="0" applyFont="1"/>
    <xf numFmtId="0" fontId="0" fillId="0" borderId="58" xfId="0" applyBorder="1"/>
    <xf numFmtId="0" fontId="0" fillId="0" borderId="59" xfId="0" applyBorder="1"/>
    <xf numFmtId="0" fontId="0" fillId="0" borderId="60" xfId="0" applyBorder="1"/>
    <xf numFmtId="0" fontId="7" fillId="0" borderId="56" xfId="0" applyFont="1" applyBorder="1" applyAlignment="1">
      <alignment horizontal="center"/>
    </xf>
    <xf numFmtId="0" fontId="13" fillId="0" borderId="0" xfId="0" applyFont="1" applyAlignment="1">
      <alignment vertical="center"/>
    </xf>
    <xf numFmtId="0" fontId="13" fillId="0" borderId="59" xfId="0" applyFont="1" applyBorder="1" applyAlignment="1">
      <alignment vertical="center"/>
    </xf>
    <xf numFmtId="0" fontId="0" fillId="0" borderId="57" xfId="0" applyBorder="1" applyAlignment="1">
      <alignment vertical="center"/>
    </xf>
    <xf numFmtId="0" fontId="0" fillId="4" borderId="23" xfId="0" applyFill="1" applyBorder="1" applyAlignment="1">
      <alignment horizontal="center"/>
    </xf>
    <xf numFmtId="0" fontId="0" fillId="4" borderId="22" xfId="0" applyFill="1" applyBorder="1" applyAlignment="1">
      <alignment horizontal="center"/>
    </xf>
    <xf numFmtId="0" fontId="0" fillId="0" borderId="43" xfId="0" applyBorder="1"/>
    <xf numFmtId="0" fontId="0" fillId="0" borderId="60" xfId="0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0" fillId="6" borderId="0" xfId="0" applyFill="1"/>
    <xf numFmtId="14" fontId="13" fillId="8" borderId="42" xfId="0" applyNumberFormat="1" applyFont="1" applyFill="1" applyBorder="1" applyAlignment="1">
      <alignment horizontal="center" vertical="center"/>
    </xf>
    <xf numFmtId="0" fontId="13" fillId="8" borderId="4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13" fillId="9" borderId="42" xfId="0" applyNumberFormat="1" applyFont="1" applyFill="1" applyBorder="1" applyAlignment="1">
      <alignment horizontal="center"/>
    </xf>
    <xf numFmtId="14" fontId="13" fillId="8" borderId="42" xfId="0" applyNumberFormat="1" applyFont="1" applyFill="1" applyBorder="1" applyAlignment="1">
      <alignment horizontal="center"/>
    </xf>
    <xf numFmtId="14" fontId="13" fillId="9" borderId="42" xfId="0" applyNumberFormat="1" applyFont="1" applyFill="1" applyBorder="1" applyAlignment="1">
      <alignment horizontal="center" vertical="center"/>
    </xf>
    <xf numFmtId="0" fontId="13" fillId="9" borderId="42" xfId="0" applyFont="1" applyFill="1" applyBorder="1" applyAlignment="1">
      <alignment horizontal="center" vertical="center"/>
    </xf>
    <xf numFmtId="0" fontId="0" fillId="0" borderId="42" xfId="0" applyBorder="1"/>
    <xf numFmtId="0" fontId="13" fillId="9" borderId="63" xfId="0" applyFont="1" applyFill="1" applyBorder="1" applyAlignment="1">
      <alignment horizontal="center" vertical="center"/>
    </xf>
    <xf numFmtId="0" fontId="13" fillId="8" borderId="63" xfId="0" applyFont="1" applyFill="1" applyBorder="1" applyAlignment="1">
      <alignment horizontal="center" vertical="center"/>
    </xf>
    <xf numFmtId="0" fontId="4" fillId="0" borderId="42" xfId="0" applyFont="1" applyBorder="1" applyAlignment="1">
      <alignment horizontal="center" vertical="center" wrapText="1"/>
    </xf>
    <xf numFmtId="0" fontId="0" fillId="0" borderId="42" xfId="0" applyBorder="1" applyAlignment="1">
      <alignment horizontal="center"/>
    </xf>
    <xf numFmtId="0" fontId="0" fillId="0" borderId="42" xfId="0" applyBorder="1" applyAlignment="1">
      <alignment horizontal="center" vertical="center" wrapText="1"/>
    </xf>
    <xf numFmtId="0" fontId="3" fillId="0" borderId="42" xfId="0" applyFont="1" applyBorder="1" applyAlignment="1">
      <alignment horizontal="center"/>
    </xf>
    <xf numFmtId="0" fontId="13" fillId="8" borderId="42" xfId="0" applyFont="1" applyFill="1" applyBorder="1"/>
    <xf numFmtId="0" fontId="13" fillId="9" borderId="42" xfId="0" applyFont="1" applyFill="1" applyBorder="1"/>
    <xf numFmtId="0" fontId="13" fillId="8" borderId="63" xfId="0" applyFont="1" applyFill="1" applyBorder="1"/>
    <xf numFmtId="0" fontId="13" fillId="9" borderId="63" xfId="0" applyFont="1" applyFill="1" applyBorder="1"/>
    <xf numFmtId="0" fontId="0" fillId="0" borderId="30" xfId="0" applyBorder="1"/>
    <xf numFmtId="0" fontId="0" fillId="0" borderId="63" xfId="0" applyBorder="1" applyAlignment="1">
      <alignment horizontal="center"/>
    </xf>
    <xf numFmtId="0" fontId="0" fillId="0" borderId="64" xfId="0" applyBorder="1"/>
    <xf numFmtId="0" fontId="0" fillId="6" borderId="42" xfId="0" applyFill="1" applyBorder="1" applyAlignment="1">
      <alignment horizontal="center"/>
    </xf>
    <xf numFmtId="0" fontId="4" fillId="0" borderId="63" xfId="0" applyFont="1" applyBorder="1" applyAlignment="1">
      <alignment horizontal="center" vertical="center" wrapText="1"/>
    </xf>
    <xf numFmtId="0" fontId="0" fillId="0" borderId="30" xfId="0" applyBorder="1" applyAlignment="1">
      <alignment horizontal="center"/>
    </xf>
    <xf numFmtId="0" fontId="13" fillId="0" borderId="42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/>
    </xf>
    <xf numFmtId="0" fontId="15" fillId="10" borderId="7" xfId="0" applyFont="1" applyFill="1" applyBorder="1" applyAlignment="1">
      <alignment horizontal="center" vertical="center"/>
    </xf>
    <xf numFmtId="0" fontId="15" fillId="10" borderId="0" xfId="0" applyFont="1" applyFill="1" applyAlignment="1">
      <alignment horizontal="center" vertical="center"/>
    </xf>
    <xf numFmtId="0" fontId="15" fillId="10" borderId="5" xfId="0" applyFont="1" applyFill="1" applyBorder="1" applyAlignment="1">
      <alignment horizontal="center" vertical="center"/>
    </xf>
    <xf numFmtId="0" fontId="15" fillId="10" borderId="2" xfId="0" applyFont="1" applyFill="1" applyBorder="1" applyAlignment="1">
      <alignment horizontal="center" vertical="center"/>
    </xf>
    <xf numFmtId="0" fontId="15" fillId="10" borderId="0" xfId="0" applyFont="1" applyFill="1"/>
    <xf numFmtId="0" fontId="15" fillId="10" borderId="5" xfId="0" applyFont="1" applyFill="1" applyBorder="1"/>
    <xf numFmtId="0" fontId="15" fillId="10" borderId="4" xfId="0" applyFont="1" applyFill="1" applyBorder="1"/>
    <xf numFmtId="0" fontId="15" fillId="10" borderId="7" xfId="0" applyFont="1" applyFill="1" applyBorder="1"/>
    <xf numFmtId="0" fontId="15" fillId="10" borderId="6" xfId="0" applyFont="1" applyFill="1" applyBorder="1"/>
    <xf numFmtId="0" fontId="15" fillId="10" borderId="2" xfId="0" applyFont="1" applyFill="1" applyBorder="1"/>
    <xf numFmtId="0" fontId="13" fillId="0" borderId="0" xfId="0" applyFont="1" applyAlignment="1">
      <alignment horizontal="center"/>
    </xf>
    <xf numFmtId="0" fontId="13" fillId="0" borderId="42" xfId="0" applyFont="1" applyBorder="1" applyAlignment="1">
      <alignment horizontal="center"/>
    </xf>
    <xf numFmtId="0" fontId="0" fillId="6" borderId="42" xfId="0" applyFill="1" applyBorder="1"/>
    <xf numFmtId="0" fontId="8" fillId="2" borderId="22" xfId="0" applyFont="1" applyFill="1" applyBorder="1" applyAlignment="1">
      <alignment horizontal="center"/>
    </xf>
    <xf numFmtId="0" fontId="8" fillId="2" borderId="23" xfId="0" applyFont="1" applyFill="1" applyBorder="1" applyAlignment="1">
      <alignment horizontal="center"/>
    </xf>
    <xf numFmtId="49" fontId="2" fillId="0" borderId="22" xfId="0" applyNumberFormat="1" applyFont="1" applyBorder="1" applyAlignment="1">
      <alignment horizontal="center"/>
    </xf>
    <xf numFmtId="49" fontId="2" fillId="0" borderId="23" xfId="0" applyNumberFormat="1" applyFont="1" applyBorder="1" applyAlignment="1">
      <alignment horizontal="center"/>
    </xf>
    <xf numFmtId="49" fontId="2" fillId="0" borderId="24" xfId="0" applyNumberFormat="1" applyFont="1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0" xfId="0" applyBorder="1"/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0" fillId="5" borderId="42" xfId="0" applyFill="1" applyBorder="1" applyAlignment="1">
      <alignment horizontal="center"/>
    </xf>
    <xf numFmtId="0" fontId="0" fillId="9" borderId="66" xfId="0" applyFill="1" applyBorder="1"/>
    <xf numFmtId="14" fontId="0" fillId="9" borderId="66" xfId="0" applyNumberFormat="1" applyFill="1" applyBorder="1"/>
    <xf numFmtId="0" fontId="0" fillId="9" borderId="64" xfId="0" applyFill="1" applyBorder="1"/>
    <xf numFmtId="0" fontId="12" fillId="11" borderId="0" xfId="0" applyFont="1" applyFill="1" applyAlignment="1">
      <alignment horizontal="center"/>
    </xf>
    <xf numFmtId="0" fontId="0" fillId="9" borderId="0" xfId="0" applyFill="1" applyAlignment="1">
      <alignment horizontal="center"/>
    </xf>
    <xf numFmtId="16" fontId="0" fillId="0" borderId="35" xfId="0" applyNumberFormat="1" applyBorder="1" applyAlignment="1">
      <alignment horizontal="center" vertical="center"/>
    </xf>
    <xf numFmtId="16" fontId="0" fillId="0" borderId="28" xfId="0" applyNumberFormat="1" applyBorder="1" applyAlignment="1">
      <alignment horizontal="center" vertical="center"/>
    </xf>
    <xf numFmtId="16" fontId="0" fillId="0" borderId="63" xfId="0" applyNumberFormat="1" applyBorder="1" applyAlignment="1">
      <alignment horizontal="center" vertical="center"/>
    </xf>
    <xf numFmtId="16" fontId="0" fillId="0" borderId="64" xfId="0" applyNumberFormat="1" applyBorder="1" applyAlignment="1">
      <alignment horizontal="center" vertical="center"/>
    </xf>
    <xf numFmtId="0" fontId="0" fillId="9" borderId="0" xfId="0" applyFill="1"/>
    <xf numFmtId="14" fontId="0" fillId="9" borderId="0" xfId="0" applyNumberFormat="1" applyFill="1"/>
    <xf numFmtId="0" fontId="0" fillId="9" borderId="63" xfId="0" applyFill="1" applyBorder="1"/>
    <xf numFmtId="0" fontId="13" fillId="0" borderId="53" xfId="0" applyFont="1" applyBorder="1" applyAlignment="1">
      <alignment horizontal="center" vertical="center" wrapText="1"/>
    </xf>
    <xf numFmtId="0" fontId="13" fillId="0" borderId="54" xfId="0" applyFont="1" applyBorder="1" applyAlignment="1">
      <alignment horizontal="center" vertical="center" wrapText="1"/>
    </xf>
    <xf numFmtId="0" fontId="13" fillId="0" borderId="55" xfId="0" applyFont="1" applyBorder="1" applyAlignment="1">
      <alignment horizontal="center" vertical="center" wrapText="1"/>
    </xf>
    <xf numFmtId="0" fontId="13" fillId="0" borderId="56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57" xfId="0" applyFont="1" applyBorder="1" applyAlignment="1">
      <alignment horizontal="center" vertical="center" wrapText="1"/>
    </xf>
    <xf numFmtId="0" fontId="13" fillId="0" borderId="58" xfId="0" applyFont="1" applyBorder="1" applyAlignment="1">
      <alignment horizontal="center" vertical="center" wrapText="1"/>
    </xf>
    <xf numFmtId="0" fontId="13" fillId="0" borderId="59" xfId="0" applyFont="1" applyBorder="1" applyAlignment="1">
      <alignment horizontal="center" vertical="center" wrapText="1"/>
    </xf>
    <xf numFmtId="0" fontId="13" fillId="0" borderId="60" xfId="0" applyFont="1" applyBorder="1" applyAlignment="1">
      <alignment horizontal="center" vertical="center" wrapText="1"/>
    </xf>
    <xf numFmtId="0" fontId="13" fillId="0" borderId="53" xfId="0" applyFont="1" applyBorder="1" applyAlignment="1">
      <alignment horizontal="center" vertical="center"/>
    </xf>
    <xf numFmtId="0" fontId="13" fillId="0" borderId="54" xfId="0" applyFont="1" applyBorder="1" applyAlignment="1">
      <alignment horizontal="center" vertical="center"/>
    </xf>
    <xf numFmtId="0" fontId="13" fillId="0" borderId="55" xfId="0" applyFont="1" applyBorder="1" applyAlignment="1">
      <alignment horizontal="center" vertical="center"/>
    </xf>
    <xf numFmtId="0" fontId="13" fillId="0" borderId="56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57" xfId="0" applyFont="1" applyBorder="1" applyAlignment="1">
      <alignment horizontal="center" vertical="center"/>
    </xf>
    <xf numFmtId="0" fontId="13" fillId="0" borderId="58" xfId="0" applyFont="1" applyBorder="1" applyAlignment="1">
      <alignment horizontal="center" vertical="center"/>
    </xf>
    <xf numFmtId="0" fontId="13" fillId="0" borderId="59" xfId="0" applyFont="1" applyBorder="1" applyAlignment="1">
      <alignment horizontal="center" vertical="center"/>
    </xf>
    <xf numFmtId="0" fontId="13" fillId="0" borderId="60" xfId="0" applyFont="1" applyBorder="1" applyAlignment="1">
      <alignment horizontal="center" vertical="center"/>
    </xf>
    <xf numFmtId="0" fontId="13" fillId="0" borderId="65" xfId="0" applyFont="1" applyBorder="1" applyAlignment="1">
      <alignment horizontal="center" vertical="center" wrapText="1"/>
    </xf>
    <xf numFmtId="0" fontId="8" fillId="2" borderId="22" xfId="0" applyFont="1" applyFill="1" applyBorder="1" applyAlignment="1">
      <alignment horizontal="center"/>
    </xf>
    <xf numFmtId="0" fontId="8" fillId="2" borderId="23" xfId="0" applyFont="1" applyFill="1" applyBorder="1" applyAlignment="1">
      <alignment horizontal="center"/>
    </xf>
    <xf numFmtId="49" fontId="2" fillId="0" borderId="22" xfId="0" applyNumberFormat="1" applyFont="1" applyBorder="1" applyAlignment="1">
      <alignment horizontal="center"/>
    </xf>
    <xf numFmtId="49" fontId="2" fillId="0" borderId="23" xfId="0" applyNumberFormat="1" applyFont="1" applyBorder="1" applyAlignment="1">
      <alignment horizontal="center"/>
    </xf>
    <xf numFmtId="49" fontId="2" fillId="0" borderId="24" xfId="0" applyNumberFormat="1" applyFont="1" applyBorder="1" applyAlignment="1">
      <alignment horizontal="center"/>
    </xf>
    <xf numFmtId="0" fontId="8" fillId="7" borderId="22" xfId="0" applyFont="1" applyFill="1" applyBorder="1" applyAlignment="1">
      <alignment horizontal="center"/>
    </xf>
    <xf numFmtId="0" fontId="8" fillId="7" borderId="23" xfId="0" applyFont="1" applyFill="1" applyBorder="1" applyAlignment="1">
      <alignment horizontal="center"/>
    </xf>
    <xf numFmtId="0" fontId="5" fillId="2" borderId="49" xfId="0" applyFont="1" applyFill="1" applyBorder="1" applyAlignment="1">
      <alignment horizontal="center" vertical="center"/>
    </xf>
    <xf numFmtId="0" fontId="5" fillId="2" borderId="51" xfId="0" applyFont="1" applyFill="1" applyBorder="1" applyAlignment="1">
      <alignment horizontal="center" vertical="center"/>
    </xf>
    <xf numFmtId="0" fontId="5" fillId="2" borderId="26" xfId="0" applyFont="1" applyFill="1" applyBorder="1" applyAlignment="1">
      <alignment horizontal="center" vertical="center"/>
    </xf>
    <xf numFmtId="0" fontId="5" fillId="2" borderId="46" xfId="0" applyFont="1" applyFill="1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1" fillId="2" borderId="44" xfId="0" applyFont="1" applyFill="1" applyBorder="1" applyAlignment="1">
      <alignment horizontal="center" vertical="center"/>
    </xf>
    <xf numFmtId="0" fontId="11" fillId="2" borderId="45" xfId="0" applyFont="1" applyFill="1" applyBorder="1" applyAlignment="1">
      <alignment horizontal="center" vertical="center"/>
    </xf>
    <xf numFmtId="0" fontId="11" fillId="2" borderId="26" xfId="0" applyFont="1" applyFill="1" applyBorder="1" applyAlignment="1">
      <alignment horizontal="center" vertical="center"/>
    </xf>
    <xf numFmtId="0" fontId="11" fillId="2" borderId="46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6" fillId="10" borderId="0" xfId="0" applyFont="1" applyFill="1" applyAlignment="1">
      <alignment horizontal="center" vertical="center"/>
    </xf>
    <xf numFmtId="0" fontId="16" fillId="10" borderId="5" xfId="0" applyFont="1" applyFill="1" applyBorder="1" applyAlignment="1">
      <alignment horizontal="center" vertical="center"/>
    </xf>
    <xf numFmtId="0" fontId="16" fillId="10" borderId="2" xfId="0" applyFont="1" applyFill="1" applyBorder="1" applyAlignment="1">
      <alignment horizontal="center" vertical="center"/>
    </xf>
    <xf numFmtId="0" fontId="16" fillId="10" borderId="7" xfId="0" applyFont="1" applyFill="1" applyBorder="1" applyAlignment="1">
      <alignment horizontal="center" vertical="center"/>
    </xf>
    <xf numFmtId="0" fontId="16" fillId="10" borderId="8" xfId="0" applyFont="1" applyFill="1" applyBorder="1" applyAlignment="1">
      <alignment horizontal="center" vertical="center"/>
    </xf>
    <xf numFmtId="0" fontId="16" fillId="10" borderId="4" xfId="0" applyFont="1" applyFill="1" applyBorder="1" applyAlignment="1">
      <alignment horizontal="center" vertical="center"/>
    </xf>
    <xf numFmtId="0" fontId="16" fillId="10" borderId="6" xfId="0" applyFont="1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16" fillId="10" borderId="1" xfId="0" applyFont="1" applyFill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right" vertical="top"/>
    </xf>
    <xf numFmtId="0" fontId="6" fillId="0" borderId="47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48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5" fillId="0" borderId="42" xfId="0" applyFont="1" applyBorder="1" applyAlignment="1">
      <alignment horizontal="center" vertical="center" wrapText="1"/>
    </xf>
    <xf numFmtId="16" fontId="5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3" xfId="0" applyBorder="1" applyAlignment="1">
      <alignment horizontal="center"/>
    </xf>
    <xf numFmtId="0" fontId="16" fillId="10" borderId="3" xfId="0" applyFont="1" applyFill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7" fillId="10" borderId="0" xfId="0" applyFont="1" applyFill="1" applyAlignment="1">
      <alignment horizontal="center" vertical="center"/>
    </xf>
    <xf numFmtId="0" fontId="17" fillId="10" borderId="7" xfId="0" applyFont="1" applyFill="1" applyBorder="1" applyAlignment="1">
      <alignment horizontal="center" vertical="center"/>
    </xf>
    <xf numFmtId="0" fontId="0" fillId="0" borderId="30" xfId="0" applyBorder="1" applyAlignment="1">
      <alignment horizontal="center"/>
    </xf>
    <xf numFmtId="0" fontId="0" fillId="0" borderId="31" xfId="0" applyBorder="1" applyAlignment="1">
      <alignment horizontal="center"/>
    </xf>
    <xf numFmtId="0" fontId="11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13" fillId="9" borderId="42" xfId="0" applyFont="1" applyFill="1" applyBorder="1" applyAlignment="1">
      <alignment horizontal="center"/>
    </xf>
    <xf numFmtId="0" fontId="13" fillId="8" borderId="42" xfId="0" applyFont="1" applyFill="1" applyBorder="1" applyAlignment="1">
      <alignment horizontal="center"/>
    </xf>
    <xf numFmtId="0" fontId="0" fillId="9" borderId="42" xfId="0" applyFill="1" applyBorder="1" applyAlignment="1">
      <alignment horizontal="center"/>
    </xf>
    <xf numFmtId="0" fontId="0" fillId="6" borderId="42" xfId="0" applyFill="1" applyBorder="1" applyAlignment="1">
      <alignment horizontal="center"/>
    </xf>
    <xf numFmtId="0" fontId="0" fillId="6" borderId="63" xfId="0" applyFill="1" applyBorder="1" applyAlignment="1">
      <alignment horizontal="center"/>
    </xf>
    <xf numFmtId="0" fontId="13" fillId="0" borderId="42" xfId="0" applyFont="1" applyBorder="1" applyAlignment="1">
      <alignment horizontal="center" vertical="center"/>
    </xf>
    <xf numFmtId="0" fontId="13" fillId="0" borderId="30" xfId="0" applyFont="1" applyBorder="1" applyAlignment="1">
      <alignment horizontal="center" vertical="center"/>
    </xf>
    <xf numFmtId="0" fontId="13" fillId="9" borderId="30" xfId="0" applyFont="1" applyFill="1" applyBorder="1" applyAlignment="1">
      <alignment horizontal="center" vertical="center"/>
    </xf>
    <xf numFmtId="0" fontId="13" fillId="9" borderId="61" xfId="0" applyFont="1" applyFill="1" applyBorder="1" applyAlignment="1">
      <alignment horizontal="center" vertical="center"/>
    </xf>
    <xf numFmtId="0" fontId="13" fillId="9" borderId="31" xfId="0" applyFont="1" applyFill="1" applyBorder="1" applyAlignment="1">
      <alignment horizontal="center" vertical="center"/>
    </xf>
    <xf numFmtId="0" fontId="13" fillId="9" borderId="62" xfId="0" applyFont="1" applyFill="1" applyBorder="1" applyAlignment="1">
      <alignment horizontal="center" vertical="center"/>
    </xf>
    <xf numFmtId="0" fontId="13" fillId="9" borderId="10" xfId="0" applyFont="1" applyFill="1" applyBorder="1" applyAlignment="1">
      <alignment horizontal="center" vertical="center"/>
    </xf>
    <xf numFmtId="0" fontId="0" fillId="8" borderId="10" xfId="0" applyFill="1" applyBorder="1" applyAlignment="1">
      <alignment horizontal="center"/>
    </xf>
    <xf numFmtId="0" fontId="0" fillId="8" borderId="40" xfId="0" applyFill="1" applyBorder="1" applyAlignment="1">
      <alignment horizontal="center"/>
    </xf>
    <xf numFmtId="0" fontId="13" fillId="0" borderId="42" xfId="0" applyFont="1" applyBorder="1" applyAlignment="1">
      <alignment horizontal="center" vertical="center" wrapText="1"/>
    </xf>
    <xf numFmtId="16" fontId="0" fillId="0" borderId="35" xfId="0" applyNumberFormat="1" applyBorder="1" applyAlignment="1">
      <alignment horizontal="center" vertical="center"/>
    </xf>
    <xf numFmtId="16" fontId="0" fillId="0" borderId="28" xfId="0" applyNumberFormat="1" applyBorder="1" applyAlignment="1">
      <alignment horizontal="center" vertical="center"/>
    </xf>
    <xf numFmtId="0" fontId="12" fillId="11" borderId="22" xfId="0" applyFont="1" applyFill="1" applyBorder="1" applyAlignment="1">
      <alignment horizontal="center"/>
    </xf>
    <xf numFmtId="0" fontId="12" fillId="11" borderId="23" xfId="0" applyFont="1" applyFill="1" applyBorder="1" applyAlignment="1">
      <alignment horizontal="center"/>
    </xf>
    <xf numFmtId="0" fontId="12" fillId="11" borderId="24" xfId="0" applyFont="1" applyFill="1" applyBorder="1" applyAlignment="1">
      <alignment horizontal="center"/>
    </xf>
    <xf numFmtId="0" fontId="12" fillId="11" borderId="0" xfId="0" applyFont="1" applyFill="1" applyAlignment="1">
      <alignment horizontal="center"/>
    </xf>
    <xf numFmtId="0" fontId="12" fillId="9" borderId="0" xfId="0" applyFont="1" applyFill="1" applyAlignment="1">
      <alignment horizontal="center"/>
    </xf>
    <xf numFmtId="0" fontId="0" fillId="0" borderId="35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35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16" fontId="0" fillId="0" borderId="63" xfId="0" applyNumberFormat="1" applyBorder="1" applyAlignment="1">
      <alignment horizontal="center" vertical="center"/>
    </xf>
    <xf numFmtId="16" fontId="0" fillId="0" borderId="64" xfId="0" applyNumberFormat="1" applyBorder="1" applyAlignment="1">
      <alignment horizontal="center" vertical="center"/>
    </xf>
  </cellXfs>
  <cellStyles count="1">
    <cellStyle name="Normal" xfId="0" builtinId="0"/>
  </cellStyles>
  <dxfs count="420"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</font>
      <fill>
        <patternFill>
          <bgColor rgb="FFEE000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</font>
      <fill>
        <patternFill>
          <bgColor rgb="FFEE000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</font>
      <fill>
        <patternFill>
          <bgColor rgb="FFEE000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</font>
      <fill>
        <patternFill>
          <bgColor rgb="FFEE000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</font>
      <fill>
        <patternFill>
          <bgColor rgb="FFEE000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</font>
      <fill>
        <patternFill>
          <bgColor rgb="FFEE000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</font>
      <fill>
        <patternFill>
          <bgColor rgb="FFEE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</font>
      <fill>
        <patternFill>
          <bgColor rgb="FFEE000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  <color auto="1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  <color auto="1"/>
      </font>
      <fill>
        <patternFill>
          <bgColor rgb="FF00B05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</font>
      <fill>
        <patternFill>
          <bgColor rgb="FFEE0000"/>
        </patternFill>
      </fill>
    </dxf>
    <dxf>
      <font>
        <b/>
        <i val="0"/>
        <color auto="1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  <color auto="1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</font>
      <fill>
        <patternFill>
          <bgColor rgb="FFEE000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</font>
      <fill>
        <patternFill>
          <bgColor rgb="FFEE000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</font>
      <fill>
        <patternFill>
          <bgColor rgb="FFEE000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</font>
      <fill>
        <patternFill>
          <bgColor rgb="FFEE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</font>
      <fill>
        <patternFill>
          <bgColor rgb="FFEE000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</font>
      <fill>
        <patternFill>
          <bgColor rgb="FFEE000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</font>
      <fill>
        <patternFill>
          <bgColor rgb="FFEE000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</font>
      <fill>
        <patternFill>
          <bgColor rgb="FFEE000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</font>
      <fill>
        <patternFill>
          <bgColor rgb="FFEE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</font>
      <fill>
        <patternFill>
          <bgColor rgb="FFEE000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</font>
      <fill>
        <patternFill>
          <bgColor rgb="FFEE000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</font>
      <fill>
        <patternFill>
          <bgColor rgb="FF00B050"/>
        </patternFill>
      </fill>
    </dxf>
  </dxfs>
  <tableStyles count="0" defaultTableStyle="TableStyleMedium2" defaultPivotStyle="PivotStyleLight16"/>
  <colors>
    <mruColors>
      <color rgb="FF6BCF5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000"/>
              <a:t>Captura</a:t>
            </a:r>
            <a:r>
              <a:rPr lang="en-US" sz="2000" baseline="0"/>
              <a:t> Armadilhas Ferormônio JND1</a:t>
            </a:r>
            <a:endParaRPr lang="en-US" sz="2000"/>
          </a:p>
        </c:rich>
      </c:tx>
      <c:layout>
        <c:manualLayout>
          <c:xMode val="edge"/>
          <c:yMode val="edge"/>
          <c:x val="0.31113887382638078"/>
          <c:y val="3.9957947682692389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2.3958414039798991E-2"/>
          <c:y val="0.19827734196512839"/>
          <c:w val="0.9696709529276798"/>
          <c:h val="0.6423049625704072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'LASIODERMA SERRICONE JDN 1'!$W$3</c:f>
              <c:strCache>
                <c:ptCount val="1"/>
                <c:pt idx="0">
                  <c:v>Semana 36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'LASIODERMA SERRICONE JDN 1'!$A$5:$A$52</c:f>
              <c:numCache>
                <c:formatCode>General</c:formatCode>
                <c:ptCount val="4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</c:numCache>
            </c:numRef>
          </c:cat>
          <c:val>
            <c:numRef>
              <c:f>'LASIODERMA SERRICONE JDN 1'!$W$5:$W$52</c:f>
              <c:numCache>
                <c:formatCode>General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1</c:v>
                </c:pt>
                <c:pt idx="23">
                  <c:v>0</c:v>
                </c:pt>
                <c:pt idx="24">
                  <c:v>1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2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1</c:v>
                </c:pt>
                <c:pt idx="43">
                  <c:v>1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C68F-4979-B727-0F18E52CA152}"/>
            </c:ext>
          </c:extLst>
        </c:ser>
        <c:ser>
          <c:idx val="1"/>
          <c:order val="1"/>
          <c:tx>
            <c:strRef>
              <c:f>'LASIODERMA SERRICONE JDN 1'!$X$3</c:f>
              <c:strCache>
                <c:ptCount val="1"/>
                <c:pt idx="0">
                  <c:v>Semana 37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'LASIODERMA SERRICONE JDN 1'!$A$5:$A$52</c:f>
              <c:numCache>
                <c:formatCode>General</c:formatCode>
                <c:ptCount val="4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</c:numCache>
            </c:numRef>
          </c:cat>
          <c:val>
            <c:numRef>
              <c:f>'LASIODERMA SERRICONE JDN 1'!$X$5:$X$52</c:f>
              <c:numCache>
                <c:formatCode>General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1</c:v>
                </c:pt>
                <c:pt idx="17">
                  <c:v>1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1</c:v>
                </c:pt>
                <c:pt idx="33">
                  <c:v>1</c:v>
                </c:pt>
                <c:pt idx="34">
                  <c:v>0</c:v>
                </c:pt>
                <c:pt idx="35">
                  <c:v>0</c:v>
                </c:pt>
                <c:pt idx="36">
                  <c:v>1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C68F-4979-B727-0F18E52CA152}"/>
            </c:ext>
          </c:extLst>
        </c:ser>
        <c:ser>
          <c:idx val="2"/>
          <c:order val="2"/>
          <c:tx>
            <c:strRef>
              <c:f>'LASIODERMA SERRICONE JDN 1'!$Y$3</c:f>
              <c:strCache>
                <c:ptCount val="1"/>
                <c:pt idx="0">
                  <c:v>Semana 38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'LASIODERMA SERRICONE JDN 1'!$A$5:$A$52</c:f>
              <c:numCache>
                <c:formatCode>General</c:formatCode>
                <c:ptCount val="4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</c:numCache>
            </c:numRef>
          </c:cat>
          <c:val>
            <c:numRef>
              <c:f>'LASIODERMA SERRICONE JDN 1'!$Y$5:$Y$52</c:f>
              <c:numCache>
                <c:formatCode>General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1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1</c:v>
                </c:pt>
                <c:pt idx="34">
                  <c:v>1</c:v>
                </c:pt>
                <c:pt idx="35">
                  <c:v>0</c:v>
                </c:pt>
                <c:pt idx="36">
                  <c:v>2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C68F-4979-B727-0F18E52CA152}"/>
            </c:ext>
          </c:extLst>
        </c:ser>
        <c:ser>
          <c:idx val="3"/>
          <c:order val="3"/>
          <c:tx>
            <c:strRef>
              <c:f>'LASIODERMA SERRICONE JDN 1'!$Z$3</c:f>
              <c:strCache>
                <c:ptCount val="1"/>
                <c:pt idx="0">
                  <c:v>Semana 39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numRef>
              <c:f>'LASIODERMA SERRICONE JDN 1'!$A$5:$A$52</c:f>
              <c:numCache>
                <c:formatCode>General</c:formatCode>
                <c:ptCount val="4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</c:numCache>
            </c:numRef>
          </c:cat>
          <c:val>
            <c:numRef>
              <c:f>'LASIODERMA SERRICONE JDN 1'!$Z$5:$Z$52</c:f>
              <c:numCache>
                <c:formatCode>General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C68F-4979-B727-0F18E52CA152}"/>
            </c:ext>
          </c:extLst>
        </c:ser>
        <c:ser>
          <c:idx val="4"/>
          <c:order val="4"/>
          <c:tx>
            <c:strRef>
              <c:f>'LASIODERMA SERRICONE JDN 1'!$AA$3</c:f>
              <c:strCache>
                <c:ptCount val="1"/>
                <c:pt idx="0">
                  <c:v>Semana 40</c:v>
                </c:pt>
              </c:strCache>
            </c:strRef>
          </c:tx>
          <c:invertIfNegative val="0"/>
          <c:cat>
            <c:numRef>
              <c:f>'LASIODERMA SERRICONE JDN 1'!$A$5:$A$52</c:f>
              <c:numCache>
                <c:formatCode>General</c:formatCode>
                <c:ptCount val="4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</c:numCache>
            </c:numRef>
          </c:cat>
          <c:val>
            <c:numRef>
              <c:f>'LASIODERMA SERRICONE JDN 1'!$AA$5:$AA$52</c:f>
              <c:numCache>
                <c:formatCode>General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2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1</c:v>
                </c:pt>
                <c:pt idx="23">
                  <c:v>0</c:v>
                </c:pt>
                <c:pt idx="24">
                  <c:v>2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C68F-4979-B727-0F18E52CA1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1885184"/>
        <c:axId val="201886720"/>
      </c:barChart>
      <c:catAx>
        <c:axId val="2018851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01886720"/>
        <c:crosses val="autoZero"/>
        <c:auto val="1"/>
        <c:lblAlgn val="ctr"/>
        <c:lblOffset val="100"/>
        <c:noMultiLvlLbl val="0"/>
      </c:catAx>
      <c:valAx>
        <c:axId val="2018867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018851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000"/>
              <a:t>Captura</a:t>
            </a:r>
            <a:r>
              <a:rPr lang="en-US" sz="2000" baseline="0"/>
              <a:t> Armadilhas Ferormônio JND1-Mezanino</a:t>
            </a:r>
            <a:endParaRPr lang="en-US" sz="2000"/>
          </a:p>
        </c:rich>
      </c:tx>
      <c:layout>
        <c:manualLayout>
          <c:xMode val="edge"/>
          <c:yMode val="edge"/>
          <c:x val="0.31113887382638078"/>
          <c:y val="3.9957947682692389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3.8947683523995191E-2"/>
          <c:y val="0.18803485361460956"/>
          <c:w val="0.95069597991775123"/>
          <c:h val="0.5711101190529124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'LASIODERMA SERRICONE JDN 1'!$W$3</c:f>
              <c:strCache>
                <c:ptCount val="1"/>
                <c:pt idx="0">
                  <c:v>Semana 36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'LASIODERMA SERRICONE JDN 1'!$A$27:$A$31</c:f>
              <c:numCache>
                <c:formatCode>General</c:formatCode>
                <c:ptCount val="5"/>
                <c:pt idx="0">
                  <c:v>23</c:v>
                </c:pt>
                <c:pt idx="1">
                  <c:v>24</c:v>
                </c:pt>
                <c:pt idx="2">
                  <c:v>25</c:v>
                </c:pt>
                <c:pt idx="3">
                  <c:v>26</c:v>
                </c:pt>
                <c:pt idx="4">
                  <c:v>27</c:v>
                </c:pt>
              </c:numCache>
            </c:numRef>
          </c:cat>
          <c:val>
            <c:numRef>
              <c:f>'LASIODERMA SERRICONE JDN 1'!$W$27:$W$31</c:f>
              <c:numCache>
                <c:formatCode>General</c:formatCode>
                <c:ptCount val="5"/>
                <c:pt idx="0">
                  <c:v>1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D87F-4073-80F4-D2CA4D8BDD73}"/>
            </c:ext>
          </c:extLst>
        </c:ser>
        <c:ser>
          <c:idx val="1"/>
          <c:order val="1"/>
          <c:tx>
            <c:strRef>
              <c:f>'LASIODERMA SERRICONE JDN 1'!$X$3</c:f>
              <c:strCache>
                <c:ptCount val="1"/>
                <c:pt idx="0">
                  <c:v>Semana 37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'LASIODERMA SERRICONE JDN 1'!$A$27:$A$31</c:f>
              <c:numCache>
                <c:formatCode>General</c:formatCode>
                <c:ptCount val="5"/>
                <c:pt idx="0">
                  <c:v>23</c:v>
                </c:pt>
                <c:pt idx="1">
                  <c:v>24</c:v>
                </c:pt>
                <c:pt idx="2">
                  <c:v>25</c:v>
                </c:pt>
                <c:pt idx="3">
                  <c:v>26</c:v>
                </c:pt>
                <c:pt idx="4">
                  <c:v>27</c:v>
                </c:pt>
              </c:numCache>
            </c:numRef>
          </c:cat>
          <c:val>
            <c:numRef>
              <c:f>'LASIODERMA SERRICONE JDN 1'!$X$27:$X$31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D87F-4073-80F4-D2CA4D8BDD73}"/>
            </c:ext>
          </c:extLst>
        </c:ser>
        <c:ser>
          <c:idx val="2"/>
          <c:order val="2"/>
          <c:tx>
            <c:strRef>
              <c:f>'LASIODERMA SERRICONE JDN 1'!$Y$3</c:f>
              <c:strCache>
                <c:ptCount val="1"/>
                <c:pt idx="0">
                  <c:v>Semana 38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'LASIODERMA SERRICONE JDN 1'!$A$27:$A$31</c:f>
              <c:numCache>
                <c:formatCode>General</c:formatCode>
                <c:ptCount val="5"/>
                <c:pt idx="0">
                  <c:v>23</c:v>
                </c:pt>
                <c:pt idx="1">
                  <c:v>24</c:v>
                </c:pt>
                <c:pt idx="2">
                  <c:v>25</c:v>
                </c:pt>
                <c:pt idx="3">
                  <c:v>26</c:v>
                </c:pt>
                <c:pt idx="4">
                  <c:v>27</c:v>
                </c:pt>
              </c:numCache>
            </c:numRef>
          </c:cat>
          <c:val>
            <c:numRef>
              <c:f>'LASIODERMA SERRICONE JDN 1'!$Y$27:$Y$31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D87F-4073-80F4-D2CA4D8BDD73}"/>
            </c:ext>
          </c:extLst>
        </c:ser>
        <c:ser>
          <c:idx val="3"/>
          <c:order val="3"/>
          <c:tx>
            <c:strRef>
              <c:f>'LASIODERMA SERRICONE JDN 1'!$Z$3</c:f>
              <c:strCache>
                <c:ptCount val="1"/>
                <c:pt idx="0">
                  <c:v>Semana 39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numRef>
              <c:f>'LASIODERMA SERRICONE JDN 1'!$A$27:$A$31</c:f>
              <c:numCache>
                <c:formatCode>General</c:formatCode>
                <c:ptCount val="5"/>
                <c:pt idx="0">
                  <c:v>23</c:v>
                </c:pt>
                <c:pt idx="1">
                  <c:v>24</c:v>
                </c:pt>
                <c:pt idx="2">
                  <c:v>25</c:v>
                </c:pt>
                <c:pt idx="3">
                  <c:v>26</c:v>
                </c:pt>
                <c:pt idx="4">
                  <c:v>27</c:v>
                </c:pt>
              </c:numCache>
            </c:numRef>
          </c:cat>
          <c:val>
            <c:numRef>
              <c:f>'LASIODERMA SERRICONE JDN 1'!$Z$27:$Z$31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D87F-4073-80F4-D2CA4D8BDD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2440064"/>
        <c:axId val="234263680"/>
      </c:barChart>
      <c:catAx>
        <c:axId val="2024400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34263680"/>
        <c:crosses val="autoZero"/>
        <c:auto val="1"/>
        <c:lblAlgn val="ctr"/>
        <c:lblOffset val="100"/>
        <c:noMultiLvlLbl val="0"/>
      </c:catAx>
      <c:valAx>
        <c:axId val="234263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024400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1.086811024" r="0.511811024" t="0.78740157499999996" header="0.31496062000000002" footer="0.31496062000000002"/>
    <c:pageSetup paperSize="66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000"/>
              <a:t>Captura</a:t>
            </a:r>
            <a:r>
              <a:rPr lang="en-US" sz="2000" baseline="0"/>
              <a:t> Armadilhas Ferormônio JND1 - G7</a:t>
            </a:r>
          </a:p>
        </c:rich>
      </c:tx>
      <c:layout>
        <c:manualLayout>
          <c:xMode val="edge"/>
          <c:yMode val="edge"/>
          <c:x val="0.31113887382638078"/>
          <c:y val="3.9957947682692389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3.8947683523995191E-2"/>
          <c:y val="0.18803485361460956"/>
          <c:w val="0.95069597991775123"/>
          <c:h val="0.5711101190529124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'LASIODERMA SERRICONE JDN 1'!$W$3</c:f>
              <c:strCache>
                <c:ptCount val="1"/>
                <c:pt idx="0">
                  <c:v>Semana 36</c:v>
                </c:pt>
              </c:strCache>
            </c:strRef>
          </c:tx>
          <c:invertIfNegative val="0"/>
          <c:cat>
            <c:numRef>
              <c:f>'LASIODERMA SERRICONE JDN 1'!$A$63:$A$68</c:f>
              <c:numCache>
                <c:formatCode>General</c:formatCode>
                <c:ptCount val="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</c:numCache>
            </c:numRef>
          </c:cat>
          <c:val>
            <c:numRef>
              <c:f>'LASIODERMA SERRICONE JDN 1'!$W$63:$W$68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DEE-4A53-BB5B-8B5EE4AEB57D}"/>
            </c:ext>
          </c:extLst>
        </c:ser>
        <c:ser>
          <c:idx val="1"/>
          <c:order val="1"/>
          <c:tx>
            <c:strRef>
              <c:f>'LASIODERMA SERRICONE JDN 1'!$X$3</c:f>
              <c:strCache>
                <c:ptCount val="1"/>
                <c:pt idx="0">
                  <c:v>Semana 37</c:v>
                </c:pt>
              </c:strCache>
            </c:strRef>
          </c:tx>
          <c:invertIfNegative val="0"/>
          <c:cat>
            <c:numRef>
              <c:f>'LASIODERMA SERRICONE JDN 1'!$A$63:$A$68</c:f>
              <c:numCache>
                <c:formatCode>General</c:formatCode>
                <c:ptCount val="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</c:numCache>
            </c:numRef>
          </c:cat>
          <c:val>
            <c:numRef>
              <c:f>'LASIODERMA SERRICONE JDN 1'!$X$63:$X$68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8DEE-4A53-BB5B-8B5EE4AEB57D}"/>
            </c:ext>
          </c:extLst>
        </c:ser>
        <c:ser>
          <c:idx val="2"/>
          <c:order val="2"/>
          <c:tx>
            <c:strRef>
              <c:f>'LASIODERMA SERRICONE JDN 1'!$Y$3</c:f>
              <c:strCache>
                <c:ptCount val="1"/>
                <c:pt idx="0">
                  <c:v>Semana 38</c:v>
                </c:pt>
              </c:strCache>
            </c:strRef>
          </c:tx>
          <c:invertIfNegative val="0"/>
          <c:cat>
            <c:numRef>
              <c:f>'LASIODERMA SERRICONE JDN 1'!$A$63:$A$68</c:f>
              <c:numCache>
                <c:formatCode>General</c:formatCode>
                <c:ptCount val="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</c:numCache>
            </c:numRef>
          </c:cat>
          <c:val>
            <c:numRef>
              <c:f>'LASIODERMA SERRICONE JDN 1'!$Y$63:$Y$68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8DEE-4A53-BB5B-8B5EE4AEB57D}"/>
            </c:ext>
          </c:extLst>
        </c:ser>
        <c:ser>
          <c:idx val="3"/>
          <c:order val="3"/>
          <c:tx>
            <c:strRef>
              <c:f>'LASIODERMA SERRICONE JDN 1'!$Z$3</c:f>
              <c:strCache>
                <c:ptCount val="1"/>
                <c:pt idx="0">
                  <c:v>Semana 39</c:v>
                </c:pt>
              </c:strCache>
            </c:strRef>
          </c:tx>
          <c:invertIfNegative val="0"/>
          <c:cat>
            <c:numRef>
              <c:f>'LASIODERMA SERRICONE JDN 1'!$A$63:$A$68</c:f>
              <c:numCache>
                <c:formatCode>General</c:formatCode>
                <c:ptCount val="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</c:numCache>
            </c:numRef>
          </c:cat>
          <c:val>
            <c:numRef>
              <c:f>'LASIODERMA SERRICONE JDN 1'!$Z$63:$Z$68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8DEE-4A53-BB5B-8B5EE4AEB57D}"/>
            </c:ext>
          </c:extLst>
        </c:ser>
        <c:ser>
          <c:idx val="4"/>
          <c:order val="4"/>
          <c:tx>
            <c:strRef>
              <c:f>'LASIODERMA SERRICONE JDN 1'!$AA$3</c:f>
              <c:strCache>
                <c:ptCount val="1"/>
                <c:pt idx="0">
                  <c:v>Semana 40</c:v>
                </c:pt>
              </c:strCache>
            </c:strRef>
          </c:tx>
          <c:invertIfNegative val="0"/>
          <c:cat>
            <c:numRef>
              <c:f>'LASIODERMA SERRICONE JDN 1'!$A$63:$A$68</c:f>
              <c:numCache>
                <c:formatCode>General</c:formatCode>
                <c:ptCount val="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</c:numCache>
            </c:numRef>
          </c:cat>
          <c:val>
            <c:numRef>
              <c:f>'LASIODERMA SERRICONE JDN 1'!$AA$63:$AA$68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  <c:pt idx="5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8DEE-4A53-BB5B-8B5EE4AEB5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75309952"/>
        <c:axId val="175311488"/>
      </c:barChart>
      <c:catAx>
        <c:axId val="175309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75311488"/>
        <c:crosses val="autoZero"/>
        <c:auto val="1"/>
        <c:lblAlgn val="ctr"/>
        <c:lblOffset val="100"/>
        <c:noMultiLvlLbl val="0"/>
      </c:catAx>
      <c:valAx>
        <c:axId val="175311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75309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1.086811024" r="0.511811024" t="0.78740157499999996" header="0.31496062000000002" footer="0.31496062000000002"/>
    <c:pageSetup paperSize="66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Jundiaí 2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'LASIODERMA SERRICONE'!#REF!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 xmlns:c16r2="http://schemas.microsoft.com/office/drawing/2015/06/chart"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'LASIODERMA SERRICONE'!#REF!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'LASIODERMA SERRICONE'!#REF!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32B3-4CA3-8135-FCA15CB0275B}"/>
            </c:ext>
          </c:extLst>
        </c:ser>
        <c:ser>
          <c:idx val="2"/>
          <c:order val="1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val>
            <c:numRef>
              <c:f>'LASIODERMA SERRICONE'!#REF!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 xmlns:c16r2="http://schemas.microsoft.com/office/drawing/2015/06/chart"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'LASIODERMA SERRICONE'!#REF!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'LASIODERMA SERRICONE'!#REF!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32B3-4CA3-8135-FCA15CB0275B}"/>
            </c:ext>
          </c:extLst>
        </c:ser>
        <c:ser>
          <c:idx val="3"/>
          <c:order val="2"/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val>
            <c:numRef>
              <c:f>'LASIODERMA SERRICONE'!#REF!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 xmlns:c16r2="http://schemas.microsoft.com/office/drawing/2015/06/chart"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'LASIODERMA SERRICONE'!#REF!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'LASIODERMA SERRICONE'!#REF!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32B3-4CA3-8135-FCA15CB0275B}"/>
            </c:ext>
          </c:extLst>
        </c:ser>
        <c:ser>
          <c:idx val="4"/>
          <c:order val="3"/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val>
            <c:numRef>
              <c:f>'LASIODERMA SERRICONE'!#REF!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 xmlns:c16r2="http://schemas.microsoft.com/office/drawing/2015/06/chart"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'LASIODERMA SERRICONE'!#REF!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'LASIODERMA SERRICONE'!#REF!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32B3-4CA3-8135-FCA15CB0275B}"/>
            </c:ext>
          </c:extLst>
        </c:ser>
        <c:ser>
          <c:idx val="5"/>
          <c:order val="4"/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val>
            <c:numRef>
              <c:f>'LASIODERMA SERRICONE'!#REF!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 xmlns:c16r2="http://schemas.microsoft.com/office/drawing/2015/06/chart"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'LASIODERMA SERRICONE'!#REF!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'LASIODERMA SERRICONE'!#REF!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32B3-4CA3-8135-FCA15CB027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9270272"/>
        <c:axId val="209271808"/>
        <c:extLst xmlns:c16r2="http://schemas.microsoft.com/office/drawing/2015/06/chart"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val>
                  <c:numRef>
                    <c:extLst>
                      <c:ext uri="{02D57815-91ED-43cb-92C2-25804820EDAC}">
                        <c15:formulaRef>
                          <c15:sqref>'LASIODERMA SERRICONE'!#REF!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val>
                <c:extLst>
                  <c:ext uri="{02D57815-91ED-43cb-92C2-25804820EDAC}">
                    <c15:filteredSeriesTitle>
                      <c15:tx>
                        <c:strRef>
                          <c:extLst>
                            <c:ext uri="{02D57815-91ED-43cb-92C2-25804820EDAC}">
                              <c15:formulaRef>
                                <c15:sqref>'LASIODERMA SERRICONE'!#REF!</c15:sqref>
                              </c15:formulaRef>
                            </c:ext>
                          </c:extLst>
                          <c:strCache>
                            <c:ptCount val="1"/>
                            <c:pt idx="0">
                              <c:v>#REF!</c:v>
                            </c:pt>
                          </c:strCache>
                        </c:strRef>
                      </c15:tx>
                    </c15:filteredSeriesTitle>
                  </c:ext>
                  <c:ext uri="{02D57815-91ED-43cb-92C2-25804820EDAC}">
                    <c15:filteredCategoryTitle>
                      <c15:cat>
                        <c:multiLvlStrRef>
                          <c:extLst>
                            <c:ext uri="{02D57815-91ED-43cb-92C2-25804820EDAC}">
                              <c15:formulaRef>
                                <c15:sqref>'LASIODERMA SERRICONE'!#REF!</c15:sqref>
                              </c15:formulaRef>
                            </c:ext>
                          </c:extLst>
                        </c:multiLvlStrRef>
                      </c15:cat>
                    </c15:filteredCategoryTitle>
                  </c:ext>
                  <c:ext xmlns:c16="http://schemas.microsoft.com/office/drawing/2014/chart" uri="{C3380CC4-5D6E-409C-BE32-E72D297353CC}">
                    <c16:uniqueId val="{00000005-32B3-4CA3-8135-FCA15CB0275B}"/>
                  </c:ext>
                </c:extLst>
              </c15:ser>
            </c15:filteredBarSeries>
          </c:ext>
        </c:extLst>
      </c:barChart>
      <c:catAx>
        <c:axId val="2092702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09271808"/>
        <c:crosses val="autoZero"/>
        <c:auto val="1"/>
        <c:lblAlgn val="ctr"/>
        <c:lblOffset val="100"/>
        <c:noMultiLvlLbl val="0"/>
      </c:catAx>
      <c:valAx>
        <c:axId val="2092718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092702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emf"/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80</xdr:col>
      <xdr:colOff>45493</xdr:colOff>
      <xdr:row>25</xdr:row>
      <xdr:rowOff>170597</xdr:rowOff>
    </xdr:from>
    <xdr:to>
      <xdr:col>83</xdr:col>
      <xdr:colOff>56866</xdr:colOff>
      <xdr:row>28</xdr:row>
      <xdr:rowOff>45493</xdr:rowOff>
    </xdr:to>
    <xdr:sp macro="" textlink="">
      <xdr:nvSpPr>
        <xdr:cNvPr id="3" name="CaixaDeTexto 2">
          <a:extLst>
            <a:ext uri="{FF2B5EF4-FFF2-40B4-BE49-F238E27FC236}">
              <a16:creationId xmlns="" xmlns:a16="http://schemas.microsoft.com/office/drawing/2014/main" id="{2CCF0EAF-4C3B-0C31-BC94-14803E9922F0}"/>
            </a:ext>
          </a:extLst>
        </xdr:cNvPr>
        <xdr:cNvSpPr txBox="1"/>
      </xdr:nvSpPr>
      <xdr:spPr>
        <a:xfrm>
          <a:off x="17764836" y="6255224"/>
          <a:ext cx="659642" cy="42080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pt-BR" sz="2000"/>
            <a:t>G1</a:t>
          </a:r>
        </a:p>
      </xdr:txBody>
    </xdr:sp>
    <xdr:clientData/>
  </xdr:twoCellAnchor>
  <xdr:twoCellAnchor>
    <xdr:from>
      <xdr:col>16</xdr:col>
      <xdr:colOff>108305</xdr:colOff>
      <xdr:row>41</xdr:row>
      <xdr:rowOff>101521</xdr:rowOff>
    </xdr:from>
    <xdr:to>
      <xdr:col>19</xdr:col>
      <xdr:colOff>119678</xdr:colOff>
      <xdr:row>43</xdr:row>
      <xdr:rowOff>133645</xdr:rowOff>
    </xdr:to>
    <xdr:sp macro="" textlink="">
      <xdr:nvSpPr>
        <xdr:cNvPr id="4" name="CaixaDeTexto 3">
          <a:extLst>
            <a:ext uri="{FF2B5EF4-FFF2-40B4-BE49-F238E27FC236}">
              <a16:creationId xmlns="" xmlns:a16="http://schemas.microsoft.com/office/drawing/2014/main" id="{D6828063-50AA-48D5-85C3-C67BD562BF58}"/>
            </a:ext>
          </a:extLst>
        </xdr:cNvPr>
        <xdr:cNvSpPr txBox="1"/>
      </xdr:nvSpPr>
      <xdr:spPr>
        <a:xfrm>
          <a:off x="2675042" y="7307100"/>
          <a:ext cx="653057" cy="41980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pt-BR" sz="2000"/>
            <a:t>G3</a:t>
          </a:r>
        </a:p>
      </xdr:txBody>
    </xdr:sp>
    <xdr:clientData/>
  </xdr:twoCellAnchor>
  <xdr:twoCellAnchor>
    <xdr:from>
      <xdr:col>52</xdr:col>
      <xdr:colOff>77337</xdr:colOff>
      <xdr:row>37</xdr:row>
      <xdr:rowOff>77337</xdr:rowOff>
    </xdr:from>
    <xdr:to>
      <xdr:col>55</xdr:col>
      <xdr:colOff>88710</xdr:colOff>
      <xdr:row>39</xdr:row>
      <xdr:rowOff>122829</xdr:rowOff>
    </xdr:to>
    <xdr:sp macro="" textlink="">
      <xdr:nvSpPr>
        <xdr:cNvPr id="5" name="CaixaDeTexto 4">
          <a:extLst>
            <a:ext uri="{FF2B5EF4-FFF2-40B4-BE49-F238E27FC236}">
              <a16:creationId xmlns="" xmlns:a16="http://schemas.microsoft.com/office/drawing/2014/main" id="{2BB8E07F-C213-40E4-9056-BFCB4052EBE0}"/>
            </a:ext>
          </a:extLst>
        </xdr:cNvPr>
        <xdr:cNvSpPr txBox="1"/>
      </xdr:nvSpPr>
      <xdr:spPr>
        <a:xfrm>
          <a:off x="12610531" y="7629098"/>
          <a:ext cx="659642" cy="42080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pt-BR" sz="2000"/>
            <a:t>G2</a:t>
          </a:r>
        </a:p>
      </xdr:txBody>
    </xdr:sp>
    <xdr:clientData/>
  </xdr:twoCellAnchor>
  <xdr:twoCellAnchor>
    <xdr:from>
      <xdr:col>52</xdr:col>
      <xdr:colOff>152441</xdr:colOff>
      <xdr:row>9</xdr:row>
      <xdr:rowOff>214827</xdr:rowOff>
    </xdr:from>
    <xdr:to>
      <xdr:col>55</xdr:col>
      <xdr:colOff>158097</xdr:colOff>
      <xdr:row>11</xdr:row>
      <xdr:rowOff>233028</xdr:rowOff>
    </xdr:to>
    <xdr:sp macro="" textlink="">
      <xdr:nvSpPr>
        <xdr:cNvPr id="6" name="CaixaDeTexto 5">
          <a:extLst>
            <a:ext uri="{FF2B5EF4-FFF2-40B4-BE49-F238E27FC236}">
              <a16:creationId xmlns="" xmlns:a16="http://schemas.microsoft.com/office/drawing/2014/main" id="{0A4EDF76-FFF2-4AC2-BCC9-A4A5B5918B31}"/>
            </a:ext>
          </a:extLst>
        </xdr:cNvPr>
        <xdr:cNvSpPr txBox="1"/>
      </xdr:nvSpPr>
      <xdr:spPr>
        <a:xfrm>
          <a:off x="10947441" y="2469077"/>
          <a:ext cx="624781" cy="5262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pt-BR" sz="2000"/>
            <a:t>G5</a:t>
          </a:r>
        </a:p>
      </xdr:txBody>
    </xdr:sp>
    <xdr:clientData/>
  </xdr:twoCellAnchor>
  <xdr:twoCellAnchor>
    <xdr:from>
      <xdr:col>10</xdr:col>
      <xdr:colOff>109224</xdr:colOff>
      <xdr:row>24</xdr:row>
      <xdr:rowOff>19036</xdr:rowOff>
    </xdr:from>
    <xdr:to>
      <xdr:col>13</xdr:col>
      <xdr:colOff>120597</xdr:colOff>
      <xdr:row>26</xdr:row>
      <xdr:rowOff>75901</xdr:rowOff>
    </xdr:to>
    <xdr:sp macro="" textlink="">
      <xdr:nvSpPr>
        <xdr:cNvPr id="7" name="CaixaDeTexto 6">
          <a:extLst>
            <a:ext uri="{FF2B5EF4-FFF2-40B4-BE49-F238E27FC236}">
              <a16:creationId xmlns="" xmlns:a16="http://schemas.microsoft.com/office/drawing/2014/main" id="{0E100E2E-1C8C-4BE1-AF4E-D429DEE29378}"/>
            </a:ext>
          </a:extLst>
        </xdr:cNvPr>
        <xdr:cNvSpPr txBox="1"/>
      </xdr:nvSpPr>
      <xdr:spPr>
        <a:xfrm>
          <a:off x="1392592" y="4042931"/>
          <a:ext cx="653058" cy="43118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pt-BR" sz="2000"/>
            <a:t>G4</a:t>
          </a:r>
        </a:p>
      </xdr:txBody>
    </xdr:sp>
    <xdr:clientData/>
  </xdr:twoCellAnchor>
  <xdr:twoCellAnchor>
    <xdr:from>
      <xdr:col>19</xdr:col>
      <xdr:colOff>188795</xdr:colOff>
      <xdr:row>11</xdr:row>
      <xdr:rowOff>29570</xdr:rowOff>
    </xdr:from>
    <xdr:to>
      <xdr:col>23</xdr:col>
      <xdr:colOff>181970</xdr:colOff>
      <xdr:row>13</xdr:row>
      <xdr:rowOff>75062</xdr:rowOff>
    </xdr:to>
    <xdr:sp macro="" textlink="">
      <xdr:nvSpPr>
        <xdr:cNvPr id="8" name="CaixaDeTexto 7">
          <a:extLst>
            <a:ext uri="{FF2B5EF4-FFF2-40B4-BE49-F238E27FC236}">
              <a16:creationId xmlns="" xmlns:a16="http://schemas.microsoft.com/office/drawing/2014/main" id="{D9D5707D-F059-41D7-BC38-95058AE7130D}"/>
            </a:ext>
          </a:extLst>
        </xdr:cNvPr>
        <xdr:cNvSpPr txBox="1"/>
      </xdr:nvSpPr>
      <xdr:spPr>
        <a:xfrm>
          <a:off x="5591034" y="4283122"/>
          <a:ext cx="857533" cy="42080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pt-BR" sz="1600"/>
            <a:t>Fábrica</a:t>
          </a:r>
        </a:p>
      </xdr:txBody>
    </xdr:sp>
    <xdr:clientData/>
  </xdr:twoCellAnchor>
  <xdr:twoCellAnchor>
    <xdr:from>
      <xdr:col>6</xdr:col>
      <xdr:colOff>22748</xdr:colOff>
      <xdr:row>45</xdr:row>
      <xdr:rowOff>34119</xdr:rowOff>
    </xdr:from>
    <xdr:to>
      <xdr:col>10</xdr:col>
      <xdr:colOff>204718</xdr:colOff>
      <xdr:row>47</xdr:row>
      <xdr:rowOff>68238</xdr:rowOff>
    </xdr:to>
    <xdr:sp macro="" textlink="">
      <xdr:nvSpPr>
        <xdr:cNvPr id="9" name="CaixaDeTexto 8">
          <a:extLst>
            <a:ext uri="{FF2B5EF4-FFF2-40B4-BE49-F238E27FC236}">
              <a16:creationId xmlns="" xmlns:a16="http://schemas.microsoft.com/office/drawing/2014/main" id="{DF879513-E4AB-48A5-A87D-CFE6F3435A74}"/>
            </a:ext>
          </a:extLst>
        </xdr:cNvPr>
        <xdr:cNvSpPr txBox="1"/>
      </xdr:nvSpPr>
      <xdr:spPr>
        <a:xfrm>
          <a:off x="2615823" y="9098507"/>
          <a:ext cx="1046328" cy="42080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pt-BR" sz="1600"/>
            <a:t>Refeitório</a:t>
          </a:r>
        </a:p>
      </xdr:txBody>
    </xdr:sp>
    <xdr:clientData/>
  </xdr:twoCellAnchor>
  <xdr:twoCellAnchor>
    <xdr:from>
      <xdr:col>53</xdr:col>
      <xdr:colOff>109183</xdr:colOff>
      <xdr:row>47</xdr:row>
      <xdr:rowOff>6824</xdr:rowOff>
    </xdr:from>
    <xdr:to>
      <xdr:col>59</xdr:col>
      <xdr:colOff>136478</xdr:colOff>
      <xdr:row>50</xdr:row>
      <xdr:rowOff>22746</xdr:rowOff>
    </xdr:to>
    <xdr:sp macro="" textlink="">
      <xdr:nvSpPr>
        <xdr:cNvPr id="25" name="CaixaDeTexto 24">
          <a:extLst>
            <a:ext uri="{FF2B5EF4-FFF2-40B4-BE49-F238E27FC236}">
              <a16:creationId xmlns="" xmlns:a16="http://schemas.microsoft.com/office/drawing/2014/main" id="{66087777-D36F-4DCA-B219-0AF1880232A9}"/>
            </a:ext>
          </a:extLst>
        </xdr:cNvPr>
        <xdr:cNvSpPr txBox="1"/>
      </xdr:nvSpPr>
      <xdr:spPr>
        <a:xfrm>
          <a:off x="12858467" y="9890078"/>
          <a:ext cx="1323832" cy="59595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pt-BR" sz="1600"/>
            <a:t>Baixo mesanino</a:t>
          </a:r>
        </a:p>
        <a:p>
          <a:pPr algn="ctr"/>
          <a:endParaRPr lang="pt-BR" sz="1600"/>
        </a:p>
      </xdr:txBody>
    </xdr:sp>
    <xdr:clientData/>
  </xdr:twoCellAnchor>
  <xdr:twoCellAnchor>
    <xdr:from>
      <xdr:col>29</xdr:col>
      <xdr:colOff>178069</xdr:colOff>
      <xdr:row>48</xdr:row>
      <xdr:rowOff>186981</xdr:rowOff>
    </xdr:from>
    <xdr:to>
      <xdr:col>35</xdr:col>
      <xdr:colOff>100675</xdr:colOff>
      <xdr:row>51</xdr:row>
      <xdr:rowOff>66480</xdr:rowOff>
    </xdr:to>
    <xdr:sp macro="" textlink="">
      <xdr:nvSpPr>
        <xdr:cNvPr id="12" name="CaixaDeTexto 11">
          <a:extLst>
            <a:ext uri="{FF2B5EF4-FFF2-40B4-BE49-F238E27FC236}">
              <a16:creationId xmlns="" xmlns:a16="http://schemas.microsoft.com/office/drawing/2014/main" id="{CCA87987-A338-48F3-BA49-AECAD509625B}"/>
            </a:ext>
          </a:extLst>
        </xdr:cNvPr>
        <xdr:cNvSpPr txBox="1"/>
      </xdr:nvSpPr>
      <xdr:spPr>
        <a:xfrm>
          <a:off x="5424891" y="8372023"/>
          <a:ext cx="1181843" cy="44454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pt-BR" sz="1600"/>
            <a:t>Laboratório</a:t>
          </a:r>
        </a:p>
      </xdr:txBody>
    </xdr:sp>
    <xdr:clientData/>
  </xdr:twoCellAnchor>
  <xdr:twoCellAnchor>
    <xdr:from>
      <xdr:col>2</xdr:col>
      <xdr:colOff>156845</xdr:colOff>
      <xdr:row>99</xdr:row>
      <xdr:rowOff>134620</xdr:rowOff>
    </xdr:from>
    <xdr:to>
      <xdr:col>108</xdr:col>
      <xdr:colOff>210854</xdr:colOff>
      <xdr:row>125</xdr:row>
      <xdr:rowOff>117902</xdr:rowOff>
    </xdr:to>
    <xdr:graphicFrame macro="">
      <xdr:nvGraphicFramePr>
        <xdr:cNvPr id="10" name="Gráfico 9">
          <a:extLst>
            <a:ext uri="{FF2B5EF4-FFF2-40B4-BE49-F238E27FC236}">
              <a16:creationId xmlns="" xmlns:a16="http://schemas.microsoft.com/office/drawing/2014/main" id="{D6F6CF7D-BEA0-4D8D-BBEF-AE15E7E744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38504</xdr:colOff>
      <xdr:row>16</xdr:row>
      <xdr:rowOff>31750</xdr:rowOff>
    </xdr:from>
    <xdr:to>
      <xdr:col>3</xdr:col>
      <xdr:colOff>83996</xdr:colOff>
      <xdr:row>21</xdr:row>
      <xdr:rowOff>131620</xdr:rowOff>
    </xdr:to>
    <xdr:sp macro="" textlink="">
      <xdr:nvSpPr>
        <xdr:cNvPr id="2" name="CaixaDeTexto 1">
          <a:extLst>
            <a:ext uri="{FF2B5EF4-FFF2-40B4-BE49-F238E27FC236}">
              <a16:creationId xmlns="" xmlns:a16="http://schemas.microsoft.com/office/drawing/2014/main" id="{BE708E65-E5D4-449A-95A1-EBC091FFD768}"/>
            </a:ext>
          </a:extLst>
        </xdr:cNvPr>
        <xdr:cNvSpPr txBox="1"/>
      </xdr:nvSpPr>
      <xdr:spPr>
        <a:xfrm rot="16200000">
          <a:off x="-28373" y="3638752"/>
          <a:ext cx="1004745" cy="45824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pt-BR" sz="1200"/>
            <a:t>CONTEINER</a:t>
          </a:r>
        </a:p>
      </xdr:txBody>
    </xdr:sp>
    <xdr:clientData/>
  </xdr:twoCellAnchor>
  <xdr:twoCellAnchor>
    <xdr:from>
      <xdr:col>90</xdr:col>
      <xdr:colOff>107315</xdr:colOff>
      <xdr:row>33</xdr:row>
      <xdr:rowOff>162561</xdr:rowOff>
    </xdr:from>
    <xdr:to>
      <xdr:col>93</xdr:col>
      <xdr:colOff>95249</xdr:colOff>
      <xdr:row>36</xdr:row>
      <xdr:rowOff>111125</xdr:rowOff>
    </xdr:to>
    <xdr:sp macro="" textlink="">
      <xdr:nvSpPr>
        <xdr:cNvPr id="11" name="Quadro 10">
          <a:extLst>
            <a:ext uri="{FF2B5EF4-FFF2-40B4-BE49-F238E27FC236}">
              <a16:creationId xmlns="" xmlns:a16="http://schemas.microsoft.com/office/drawing/2014/main" id="{E75A4146-3AE0-40C2-AD27-99A29F7B930D}"/>
            </a:ext>
          </a:extLst>
        </xdr:cNvPr>
        <xdr:cNvSpPr/>
      </xdr:nvSpPr>
      <xdr:spPr>
        <a:xfrm>
          <a:off x="18363565" y="6671311"/>
          <a:ext cx="607059" cy="647064"/>
        </a:xfrm>
        <a:prstGeom prst="frame">
          <a:avLst/>
        </a:prstGeom>
        <a:solidFill>
          <a:schemeClr val="accent4">
            <a:lumMod val="40000"/>
            <a:lumOff val="60000"/>
          </a:schemeClr>
        </a:solidFill>
        <a:ln w="28575">
          <a:noFill/>
          <a:prstDash val="dash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>
            <a:solidFill>
              <a:schemeClr val="tx1"/>
            </a:solidFill>
          </a:endParaRPr>
        </a:p>
      </xdr:txBody>
    </xdr:sp>
    <xdr:clientData/>
  </xdr:twoCellAnchor>
  <xdr:twoCellAnchor>
    <xdr:from>
      <xdr:col>71</xdr:col>
      <xdr:colOff>174625</xdr:colOff>
      <xdr:row>28</xdr:row>
      <xdr:rowOff>116841</xdr:rowOff>
    </xdr:from>
    <xdr:to>
      <xdr:col>74</xdr:col>
      <xdr:colOff>99059</xdr:colOff>
      <xdr:row>31</xdr:row>
      <xdr:rowOff>79375</xdr:rowOff>
    </xdr:to>
    <xdr:sp macro="" textlink="">
      <xdr:nvSpPr>
        <xdr:cNvPr id="13" name="Quadro 12">
          <a:extLst>
            <a:ext uri="{FF2B5EF4-FFF2-40B4-BE49-F238E27FC236}">
              <a16:creationId xmlns="" xmlns:a16="http://schemas.microsoft.com/office/drawing/2014/main" id="{E42981FE-62A8-40DB-9A6B-5A6C8BE0EF8F}"/>
            </a:ext>
          </a:extLst>
        </xdr:cNvPr>
        <xdr:cNvSpPr/>
      </xdr:nvSpPr>
      <xdr:spPr>
        <a:xfrm>
          <a:off x="14065250" y="5688966"/>
          <a:ext cx="543559" cy="534034"/>
        </a:xfrm>
        <a:prstGeom prst="frame">
          <a:avLst/>
        </a:prstGeom>
        <a:solidFill>
          <a:schemeClr val="accent4">
            <a:lumMod val="40000"/>
            <a:lumOff val="60000"/>
          </a:schemeClr>
        </a:solidFill>
        <a:ln w="28575">
          <a:noFill/>
          <a:prstDash val="dash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>
            <a:solidFill>
              <a:schemeClr val="tx1"/>
            </a:solidFill>
          </a:endParaRPr>
        </a:p>
      </xdr:txBody>
    </xdr:sp>
    <xdr:clientData/>
  </xdr:twoCellAnchor>
  <xdr:twoCellAnchor>
    <xdr:from>
      <xdr:col>59</xdr:col>
      <xdr:colOff>127000</xdr:colOff>
      <xdr:row>34</xdr:row>
      <xdr:rowOff>127001</xdr:rowOff>
    </xdr:from>
    <xdr:to>
      <xdr:col>62</xdr:col>
      <xdr:colOff>91440</xdr:colOff>
      <xdr:row>37</xdr:row>
      <xdr:rowOff>111126</xdr:rowOff>
    </xdr:to>
    <xdr:sp macro="" textlink="">
      <xdr:nvSpPr>
        <xdr:cNvPr id="14" name="Quadro 13">
          <a:extLst>
            <a:ext uri="{FF2B5EF4-FFF2-40B4-BE49-F238E27FC236}">
              <a16:creationId xmlns="" xmlns:a16="http://schemas.microsoft.com/office/drawing/2014/main" id="{6D764FE4-27D1-44A1-9C5A-E6A46C7A25F9}"/>
            </a:ext>
          </a:extLst>
        </xdr:cNvPr>
        <xdr:cNvSpPr/>
      </xdr:nvSpPr>
      <xdr:spPr>
        <a:xfrm>
          <a:off x="12366625" y="6873876"/>
          <a:ext cx="583565" cy="635000"/>
        </a:xfrm>
        <a:prstGeom prst="frame">
          <a:avLst/>
        </a:prstGeom>
        <a:solidFill>
          <a:schemeClr val="accent4">
            <a:lumMod val="40000"/>
            <a:lumOff val="60000"/>
          </a:schemeClr>
        </a:solidFill>
        <a:ln w="28575">
          <a:noFill/>
          <a:prstDash val="dash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>
            <a:solidFill>
              <a:schemeClr val="tx1"/>
            </a:solidFill>
          </a:endParaRPr>
        </a:p>
      </xdr:txBody>
    </xdr:sp>
    <xdr:clientData/>
  </xdr:twoCellAnchor>
  <xdr:twoCellAnchor>
    <xdr:from>
      <xdr:col>37</xdr:col>
      <xdr:colOff>154940</xdr:colOff>
      <xdr:row>35</xdr:row>
      <xdr:rowOff>148591</xdr:rowOff>
    </xdr:from>
    <xdr:to>
      <xdr:col>40</xdr:col>
      <xdr:colOff>79374</xdr:colOff>
      <xdr:row>38</xdr:row>
      <xdr:rowOff>111125</xdr:rowOff>
    </xdr:to>
    <xdr:sp macro="" textlink="">
      <xdr:nvSpPr>
        <xdr:cNvPr id="16" name="Quadro 15">
          <a:extLst>
            <a:ext uri="{FF2B5EF4-FFF2-40B4-BE49-F238E27FC236}">
              <a16:creationId xmlns="" xmlns:a16="http://schemas.microsoft.com/office/drawing/2014/main" id="{D9175001-147B-4CF4-AE5D-18B8FB1DCDAE}"/>
            </a:ext>
          </a:extLst>
        </xdr:cNvPr>
        <xdr:cNvSpPr/>
      </xdr:nvSpPr>
      <xdr:spPr>
        <a:xfrm>
          <a:off x="7854315" y="7133591"/>
          <a:ext cx="543559" cy="629284"/>
        </a:xfrm>
        <a:prstGeom prst="frame">
          <a:avLst/>
        </a:prstGeom>
        <a:solidFill>
          <a:schemeClr val="accent4">
            <a:lumMod val="40000"/>
            <a:lumOff val="60000"/>
          </a:schemeClr>
        </a:solidFill>
        <a:ln w="28575">
          <a:noFill/>
          <a:prstDash val="dash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>
            <a:solidFill>
              <a:schemeClr val="tx1"/>
            </a:solidFill>
          </a:endParaRPr>
        </a:p>
      </xdr:txBody>
    </xdr:sp>
    <xdr:clientData/>
  </xdr:twoCellAnchor>
  <xdr:twoCellAnchor>
    <xdr:from>
      <xdr:col>37</xdr:col>
      <xdr:colOff>131445</xdr:colOff>
      <xdr:row>14</xdr:row>
      <xdr:rowOff>78741</xdr:rowOff>
    </xdr:from>
    <xdr:to>
      <xdr:col>40</xdr:col>
      <xdr:colOff>95250</xdr:colOff>
      <xdr:row>17</xdr:row>
      <xdr:rowOff>98425</xdr:rowOff>
    </xdr:to>
    <xdr:sp macro="" textlink="">
      <xdr:nvSpPr>
        <xdr:cNvPr id="17" name="Quadro 16">
          <a:extLst>
            <a:ext uri="{FF2B5EF4-FFF2-40B4-BE49-F238E27FC236}">
              <a16:creationId xmlns="" xmlns:a16="http://schemas.microsoft.com/office/drawing/2014/main" id="{090A4B7B-B7FC-4F53-9853-470BF5D2F0A4}"/>
            </a:ext>
          </a:extLst>
        </xdr:cNvPr>
        <xdr:cNvSpPr/>
      </xdr:nvSpPr>
      <xdr:spPr>
        <a:xfrm>
          <a:off x="7960995" y="3183891"/>
          <a:ext cx="592455" cy="534034"/>
        </a:xfrm>
        <a:prstGeom prst="frame">
          <a:avLst/>
        </a:prstGeom>
        <a:solidFill>
          <a:schemeClr val="accent4">
            <a:lumMod val="40000"/>
            <a:lumOff val="60000"/>
          </a:schemeClr>
        </a:solidFill>
        <a:ln w="28575">
          <a:noFill/>
          <a:prstDash val="dash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>
            <a:solidFill>
              <a:schemeClr val="tx1"/>
            </a:solidFill>
          </a:endParaRPr>
        </a:p>
      </xdr:txBody>
    </xdr:sp>
    <xdr:clientData/>
  </xdr:twoCellAnchor>
  <xdr:twoCellAnchor>
    <xdr:from>
      <xdr:col>15</xdr:col>
      <xdr:colOff>135255</xdr:colOff>
      <xdr:row>14</xdr:row>
      <xdr:rowOff>63501</xdr:rowOff>
    </xdr:from>
    <xdr:to>
      <xdr:col>18</xdr:col>
      <xdr:colOff>91440</xdr:colOff>
      <xdr:row>17</xdr:row>
      <xdr:rowOff>79375</xdr:rowOff>
    </xdr:to>
    <xdr:sp macro="" textlink="">
      <xdr:nvSpPr>
        <xdr:cNvPr id="19" name="Quadro 18">
          <a:extLst>
            <a:ext uri="{FF2B5EF4-FFF2-40B4-BE49-F238E27FC236}">
              <a16:creationId xmlns="" xmlns:a16="http://schemas.microsoft.com/office/drawing/2014/main" id="{7FB50309-7F1A-4203-9EDD-A7022337FC00}"/>
            </a:ext>
          </a:extLst>
        </xdr:cNvPr>
        <xdr:cNvSpPr/>
      </xdr:nvSpPr>
      <xdr:spPr>
        <a:xfrm>
          <a:off x="7830820" y="3123566"/>
          <a:ext cx="582930" cy="527684"/>
        </a:xfrm>
        <a:prstGeom prst="frame">
          <a:avLst/>
        </a:prstGeom>
        <a:solidFill>
          <a:schemeClr val="accent4">
            <a:lumMod val="40000"/>
            <a:lumOff val="60000"/>
          </a:schemeClr>
        </a:solidFill>
        <a:ln w="28575">
          <a:noFill/>
          <a:prstDash val="dash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131445</xdr:colOff>
      <xdr:row>20</xdr:row>
      <xdr:rowOff>97791</xdr:rowOff>
    </xdr:from>
    <xdr:to>
      <xdr:col>8</xdr:col>
      <xdr:colOff>95250</xdr:colOff>
      <xdr:row>23</xdr:row>
      <xdr:rowOff>117475</xdr:rowOff>
    </xdr:to>
    <xdr:sp macro="" textlink="">
      <xdr:nvSpPr>
        <xdr:cNvPr id="20" name="Quadro 19">
          <a:extLst>
            <a:ext uri="{FF2B5EF4-FFF2-40B4-BE49-F238E27FC236}">
              <a16:creationId xmlns="" xmlns:a16="http://schemas.microsoft.com/office/drawing/2014/main" id="{C3B1D9D8-00D2-45BB-A778-B3CD1CFE75D1}"/>
            </a:ext>
          </a:extLst>
        </xdr:cNvPr>
        <xdr:cNvSpPr/>
      </xdr:nvSpPr>
      <xdr:spPr>
        <a:xfrm>
          <a:off x="1179195" y="4288791"/>
          <a:ext cx="592455" cy="591184"/>
        </a:xfrm>
        <a:prstGeom prst="frame">
          <a:avLst/>
        </a:prstGeom>
        <a:solidFill>
          <a:schemeClr val="accent4">
            <a:lumMod val="40000"/>
            <a:lumOff val="60000"/>
          </a:schemeClr>
        </a:solidFill>
        <a:ln w="28575">
          <a:noFill/>
          <a:prstDash val="dash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>
            <a:solidFill>
              <a:schemeClr val="tx1"/>
            </a:solidFill>
          </a:endParaRPr>
        </a:p>
      </xdr:txBody>
    </xdr:sp>
    <xdr:clientData/>
  </xdr:twoCellAnchor>
  <xdr:twoCellAnchor>
    <xdr:from>
      <xdr:col>32</xdr:col>
      <xdr:colOff>115570</xdr:colOff>
      <xdr:row>26</xdr:row>
      <xdr:rowOff>91441</xdr:rowOff>
    </xdr:from>
    <xdr:to>
      <xdr:col>35</xdr:col>
      <xdr:colOff>79375</xdr:colOff>
      <xdr:row>29</xdr:row>
      <xdr:rowOff>111125</xdr:rowOff>
    </xdr:to>
    <xdr:sp macro="" textlink="">
      <xdr:nvSpPr>
        <xdr:cNvPr id="26" name="Quadro 25">
          <a:extLst>
            <a:ext uri="{FF2B5EF4-FFF2-40B4-BE49-F238E27FC236}">
              <a16:creationId xmlns="" xmlns:a16="http://schemas.microsoft.com/office/drawing/2014/main" id="{ABACE6E5-F0FB-44DE-8179-4F318E30521D}"/>
            </a:ext>
          </a:extLst>
        </xdr:cNvPr>
        <xdr:cNvSpPr/>
      </xdr:nvSpPr>
      <xdr:spPr>
        <a:xfrm>
          <a:off x="6783070" y="5282566"/>
          <a:ext cx="582930" cy="591184"/>
        </a:xfrm>
        <a:prstGeom prst="frame">
          <a:avLst/>
        </a:prstGeom>
        <a:solidFill>
          <a:schemeClr val="accent4">
            <a:lumMod val="40000"/>
            <a:lumOff val="60000"/>
          </a:schemeClr>
        </a:solidFill>
        <a:ln w="28575">
          <a:noFill/>
          <a:prstDash val="dash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>
            <a:solidFill>
              <a:schemeClr val="tx1"/>
            </a:solidFill>
          </a:endParaRPr>
        </a:p>
      </xdr:txBody>
    </xdr:sp>
    <xdr:clientData/>
  </xdr:twoCellAnchor>
  <xdr:twoCellAnchor>
    <xdr:from>
      <xdr:col>17</xdr:col>
      <xdr:colOff>111125</xdr:colOff>
      <xdr:row>33</xdr:row>
      <xdr:rowOff>134621</xdr:rowOff>
    </xdr:from>
    <xdr:to>
      <xdr:col>20</xdr:col>
      <xdr:colOff>91440</xdr:colOff>
      <xdr:row>36</xdr:row>
      <xdr:rowOff>93345</xdr:rowOff>
    </xdr:to>
    <xdr:sp macro="" textlink="">
      <xdr:nvSpPr>
        <xdr:cNvPr id="27" name="Quadro 26">
          <a:extLst>
            <a:ext uri="{FF2B5EF4-FFF2-40B4-BE49-F238E27FC236}">
              <a16:creationId xmlns="" xmlns:a16="http://schemas.microsoft.com/office/drawing/2014/main" id="{1CCFEB31-005A-44DC-B20A-9D1BCB16E9CA}"/>
            </a:ext>
          </a:extLst>
        </xdr:cNvPr>
        <xdr:cNvSpPr/>
      </xdr:nvSpPr>
      <xdr:spPr>
        <a:xfrm>
          <a:off x="3619500" y="6643371"/>
          <a:ext cx="599440" cy="673099"/>
        </a:xfrm>
        <a:prstGeom prst="frame">
          <a:avLst/>
        </a:prstGeom>
        <a:solidFill>
          <a:schemeClr val="accent4">
            <a:lumMod val="40000"/>
            <a:lumOff val="60000"/>
          </a:schemeClr>
        </a:solidFill>
        <a:ln w="28575">
          <a:noFill/>
          <a:prstDash val="dash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>
            <a:solidFill>
              <a:schemeClr val="tx1"/>
            </a:solidFill>
          </a:endParaRPr>
        </a:p>
      </xdr:txBody>
    </xdr:sp>
    <xdr:clientData/>
  </xdr:twoCellAnchor>
  <xdr:twoCellAnchor>
    <xdr:from>
      <xdr:col>14</xdr:col>
      <xdr:colOff>129540</xdr:colOff>
      <xdr:row>28</xdr:row>
      <xdr:rowOff>111125</xdr:rowOff>
    </xdr:from>
    <xdr:to>
      <xdr:col>17</xdr:col>
      <xdr:colOff>95250</xdr:colOff>
      <xdr:row>31</xdr:row>
      <xdr:rowOff>97155</xdr:rowOff>
    </xdr:to>
    <xdr:sp macro="" textlink="">
      <xdr:nvSpPr>
        <xdr:cNvPr id="28" name="Quadro 27">
          <a:extLst>
            <a:ext uri="{FF2B5EF4-FFF2-40B4-BE49-F238E27FC236}">
              <a16:creationId xmlns="" xmlns:a16="http://schemas.microsoft.com/office/drawing/2014/main" id="{CB9F8DDE-95DF-4C21-8048-6C84D1911C56}"/>
            </a:ext>
          </a:extLst>
        </xdr:cNvPr>
        <xdr:cNvSpPr/>
      </xdr:nvSpPr>
      <xdr:spPr>
        <a:xfrm>
          <a:off x="3018790" y="5683250"/>
          <a:ext cx="584835" cy="557530"/>
        </a:xfrm>
        <a:prstGeom prst="frame">
          <a:avLst/>
        </a:prstGeom>
        <a:solidFill>
          <a:schemeClr val="accent4">
            <a:lumMod val="40000"/>
            <a:lumOff val="60000"/>
          </a:schemeClr>
        </a:solidFill>
        <a:ln w="28575">
          <a:noFill/>
          <a:prstDash val="dash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>
            <a:solidFill>
              <a:schemeClr val="tx1"/>
            </a:solidFill>
          </a:endParaRPr>
        </a:p>
      </xdr:txBody>
    </xdr:sp>
    <xdr:clientData/>
  </xdr:twoCellAnchor>
  <xdr:twoCellAnchor>
    <xdr:from>
      <xdr:col>10</xdr:col>
      <xdr:colOff>123190</xdr:colOff>
      <xdr:row>5</xdr:row>
      <xdr:rowOff>97791</xdr:rowOff>
    </xdr:from>
    <xdr:to>
      <xdr:col>13</xdr:col>
      <xdr:colOff>79375</xdr:colOff>
      <xdr:row>8</xdr:row>
      <xdr:rowOff>95250</xdr:rowOff>
    </xdr:to>
    <xdr:sp macro="" textlink="">
      <xdr:nvSpPr>
        <xdr:cNvPr id="29" name="Quadro 28">
          <a:extLst>
            <a:ext uri="{FF2B5EF4-FFF2-40B4-BE49-F238E27FC236}">
              <a16:creationId xmlns="" xmlns:a16="http://schemas.microsoft.com/office/drawing/2014/main" id="{CFEB2454-45BB-47B5-8FE2-894D060F0965}"/>
            </a:ext>
          </a:extLst>
        </xdr:cNvPr>
        <xdr:cNvSpPr/>
      </xdr:nvSpPr>
      <xdr:spPr>
        <a:xfrm>
          <a:off x="2186940" y="1224916"/>
          <a:ext cx="575310" cy="568959"/>
        </a:xfrm>
        <a:prstGeom prst="frame">
          <a:avLst/>
        </a:prstGeom>
        <a:solidFill>
          <a:schemeClr val="accent4">
            <a:lumMod val="40000"/>
            <a:lumOff val="60000"/>
          </a:schemeClr>
        </a:solidFill>
        <a:ln w="28575">
          <a:noFill/>
          <a:prstDash val="dash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>
            <a:solidFill>
              <a:schemeClr val="tx1"/>
            </a:solidFill>
          </a:endParaRPr>
        </a:p>
      </xdr:txBody>
    </xdr:sp>
    <xdr:clientData/>
  </xdr:twoCellAnchor>
  <xdr:twoCellAnchor>
    <xdr:from>
      <xdr:col>9</xdr:col>
      <xdr:colOff>32244</xdr:colOff>
      <xdr:row>10</xdr:row>
      <xdr:rowOff>73072</xdr:rowOff>
    </xdr:from>
    <xdr:to>
      <xdr:col>15</xdr:col>
      <xdr:colOff>19050</xdr:colOff>
      <xdr:row>12</xdr:row>
      <xdr:rowOff>112849</xdr:rowOff>
    </xdr:to>
    <xdr:sp macro="" textlink="">
      <xdr:nvSpPr>
        <xdr:cNvPr id="18" name="CaixaDeTexto 17">
          <a:extLst>
            <a:ext uri="{FF2B5EF4-FFF2-40B4-BE49-F238E27FC236}">
              <a16:creationId xmlns="" xmlns:a16="http://schemas.microsoft.com/office/drawing/2014/main" id="{42334EF0-0091-406B-8D9E-63A11C114CFE}"/>
            </a:ext>
          </a:extLst>
        </xdr:cNvPr>
        <xdr:cNvSpPr txBox="1"/>
      </xdr:nvSpPr>
      <xdr:spPr>
        <a:xfrm>
          <a:off x="1918194" y="2149522"/>
          <a:ext cx="1244106" cy="61127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pt-BR" sz="1600"/>
            <a:t>Embalagem</a:t>
          </a:r>
        </a:p>
      </xdr:txBody>
    </xdr:sp>
    <xdr:clientData/>
  </xdr:twoCellAnchor>
  <xdr:twoCellAnchor>
    <xdr:from>
      <xdr:col>82</xdr:col>
      <xdr:colOff>27164</xdr:colOff>
      <xdr:row>19</xdr:row>
      <xdr:rowOff>55927</xdr:rowOff>
    </xdr:from>
    <xdr:to>
      <xdr:col>88</xdr:col>
      <xdr:colOff>4445</xdr:colOff>
      <xdr:row>22</xdr:row>
      <xdr:rowOff>91894</xdr:rowOff>
    </xdr:to>
    <xdr:sp macro="" textlink="">
      <xdr:nvSpPr>
        <xdr:cNvPr id="21" name="CaixaDeTexto 20">
          <a:extLst>
            <a:ext uri="{FF2B5EF4-FFF2-40B4-BE49-F238E27FC236}">
              <a16:creationId xmlns="" xmlns:a16="http://schemas.microsoft.com/office/drawing/2014/main" id="{100B21BA-E83F-43DC-B860-4B28958A9E0A}"/>
            </a:ext>
          </a:extLst>
        </xdr:cNvPr>
        <xdr:cNvSpPr txBox="1"/>
      </xdr:nvSpPr>
      <xdr:spPr>
        <a:xfrm>
          <a:off x="16632414" y="4373927"/>
          <a:ext cx="1215531" cy="55984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pt-BR" sz="1600"/>
            <a:t>Expedição</a:t>
          </a:r>
        </a:p>
      </xdr:txBody>
    </xdr:sp>
    <xdr:clientData/>
  </xdr:twoCellAnchor>
  <xdr:twoCellAnchor>
    <xdr:from>
      <xdr:col>78</xdr:col>
      <xdr:colOff>77196</xdr:colOff>
      <xdr:row>33</xdr:row>
      <xdr:rowOff>230050</xdr:rowOff>
    </xdr:from>
    <xdr:to>
      <xdr:col>85</xdr:col>
      <xdr:colOff>19050</xdr:colOff>
      <xdr:row>36</xdr:row>
      <xdr:rowOff>168862</xdr:rowOff>
    </xdr:to>
    <xdr:sp macro="" textlink="">
      <xdr:nvSpPr>
        <xdr:cNvPr id="22" name="CaixaDeTexto 21">
          <a:extLst>
            <a:ext uri="{FF2B5EF4-FFF2-40B4-BE49-F238E27FC236}">
              <a16:creationId xmlns="" xmlns:a16="http://schemas.microsoft.com/office/drawing/2014/main" id="{6DEAEC0C-7D82-4202-A91A-9DD6A88C8070}"/>
            </a:ext>
          </a:extLst>
        </xdr:cNvPr>
        <xdr:cNvSpPr txBox="1"/>
      </xdr:nvSpPr>
      <xdr:spPr>
        <a:xfrm>
          <a:off x="16117296" y="6897550"/>
          <a:ext cx="1408704" cy="60556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pt-BR" sz="1600"/>
            <a:t>Recebimento</a:t>
          </a:r>
        </a:p>
      </xdr:txBody>
    </xdr:sp>
    <xdr:clientData/>
  </xdr:twoCellAnchor>
  <xdr:twoCellAnchor>
    <xdr:from>
      <xdr:col>126</xdr:col>
      <xdr:colOff>523875</xdr:colOff>
      <xdr:row>12</xdr:row>
      <xdr:rowOff>144356</xdr:rowOff>
    </xdr:from>
    <xdr:to>
      <xdr:col>128</xdr:col>
      <xdr:colOff>74083</xdr:colOff>
      <xdr:row>14</xdr:row>
      <xdr:rowOff>86572</xdr:rowOff>
    </xdr:to>
    <xdr:sp macro="" textlink="">
      <xdr:nvSpPr>
        <xdr:cNvPr id="15" name="Quadro 14">
          <a:extLst>
            <a:ext uri="{FF2B5EF4-FFF2-40B4-BE49-F238E27FC236}">
              <a16:creationId xmlns="" xmlns:a16="http://schemas.microsoft.com/office/drawing/2014/main" id="{07233B03-79AE-426C-BD2A-ECE0AC568064}"/>
            </a:ext>
          </a:extLst>
        </xdr:cNvPr>
        <xdr:cNvSpPr/>
      </xdr:nvSpPr>
      <xdr:spPr>
        <a:xfrm>
          <a:off x="33702625" y="2985981"/>
          <a:ext cx="756708" cy="386716"/>
        </a:xfrm>
        <a:prstGeom prst="frame">
          <a:avLst/>
        </a:prstGeom>
        <a:solidFill>
          <a:schemeClr val="accent4">
            <a:lumMod val="40000"/>
            <a:lumOff val="60000"/>
          </a:schemeClr>
        </a:solidFill>
        <a:ln w="28575">
          <a:noFill/>
          <a:prstDash val="dash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>
            <a:solidFill>
              <a:schemeClr val="tx1"/>
            </a:solidFill>
          </a:endParaRPr>
        </a:p>
      </xdr:txBody>
    </xdr:sp>
    <xdr:clientData/>
  </xdr:twoCellAnchor>
  <xdr:twoCellAnchor>
    <xdr:from>
      <xdr:col>99</xdr:col>
      <xdr:colOff>148165</xdr:colOff>
      <xdr:row>11</xdr:row>
      <xdr:rowOff>29000</xdr:rowOff>
    </xdr:from>
    <xdr:to>
      <xdr:col>100</xdr:col>
      <xdr:colOff>245744</xdr:colOff>
      <xdr:row>12</xdr:row>
      <xdr:rowOff>257810</xdr:rowOff>
    </xdr:to>
    <xdr:sp macro="" textlink="">
      <xdr:nvSpPr>
        <xdr:cNvPr id="23" name="Retângulo 22">
          <a:extLst>
            <a:ext uri="{FF2B5EF4-FFF2-40B4-BE49-F238E27FC236}">
              <a16:creationId xmlns="" xmlns:a16="http://schemas.microsoft.com/office/drawing/2014/main" id="{56DF4F4F-02C1-40CB-A9CB-AF679742251D}"/>
            </a:ext>
          </a:extLst>
        </xdr:cNvPr>
        <xdr:cNvSpPr/>
      </xdr:nvSpPr>
      <xdr:spPr>
        <a:xfrm>
          <a:off x="21087290" y="2696000"/>
          <a:ext cx="383329" cy="403435"/>
        </a:xfrm>
        <a:prstGeom prst="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100" b="1">
              <a:solidFill>
                <a:schemeClr val="bg1"/>
              </a:solidFill>
            </a:rPr>
            <a:t>R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6</xdr:row>
      <xdr:rowOff>83820</xdr:rowOff>
    </xdr:from>
    <xdr:to>
      <xdr:col>7</xdr:col>
      <xdr:colOff>228600</xdr:colOff>
      <xdr:row>7</xdr:row>
      <xdr:rowOff>144780</xdr:rowOff>
    </xdr:to>
    <xdr:sp macro="" textlink="">
      <xdr:nvSpPr>
        <xdr:cNvPr id="2" name="CaixaDeTexto 1">
          <a:extLst>
            <a:ext uri="{FF2B5EF4-FFF2-40B4-BE49-F238E27FC236}">
              <a16:creationId xmlns="" xmlns:a16="http://schemas.microsoft.com/office/drawing/2014/main" id="{CA92E9C3-9A8E-E94D-6F7B-B99DA646A6B4}"/>
            </a:ext>
          </a:extLst>
        </xdr:cNvPr>
        <xdr:cNvSpPr txBox="1"/>
      </xdr:nvSpPr>
      <xdr:spPr>
        <a:xfrm>
          <a:off x="792480" y="1005840"/>
          <a:ext cx="1196340" cy="2438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/>
            <a:t>Sala de Amostras</a:t>
          </a:r>
        </a:p>
      </xdr:txBody>
    </xdr:sp>
    <xdr:clientData/>
  </xdr:twoCellAnchor>
  <xdr:twoCellAnchor>
    <xdr:from>
      <xdr:col>2</xdr:col>
      <xdr:colOff>175260</xdr:colOff>
      <xdr:row>15</xdr:row>
      <xdr:rowOff>76200</xdr:rowOff>
    </xdr:from>
    <xdr:to>
      <xdr:col>7</xdr:col>
      <xdr:colOff>114300</xdr:colOff>
      <xdr:row>16</xdr:row>
      <xdr:rowOff>137160</xdr:rowOff>
    </xdr:to>
    <xdr:sp macro="" textlink="">
      <xdr:nvSpPr>
        <xdr:cNvPr id="3" name="CaixaDeTexto 2">
          <a:extLst>
            <a:ext uri="{FF2B5EF4-FFF2-40B4-BE49-F238E27FC236}">
              <a16:creationId xmlns="" xmlns:a16="http://schemas.microsoft.com/office/drawing/2014/main" id="{EE8BB9A9-566E-4EBB-AF63-717CD302874B}"/>
            </a:ext>
          </a:extLst>
        </xdr:cNvPr>
        <xdr:cNvSpPr txBox="1"/>
      </xdr:nvSpPr>
      <xdr:spPr>
        <a:xfrm>
          <a:off x="678180" y="2651760"/>
          <a:ext cx="1196340" cy="2438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/>
            <a:t>Sala de Amostras</a:t>
          </a:r>
        </a:p>
      </xdr:txBody>
    </xdr:sp>
    <xdr:clientData/>
  </xdr:twoCellAnchor>
  <xdr:twoCellAnchor>
    <xdr:from>
      <xdr:col>22</xdr:col>
      <xdr:colOff>175260</xdr:colOff>
      <xdr:row>1</xdr:row>
      <xdr:rowOff>121920</xdr:rowOff>
    </xdr:from>
    <xdr:to>
      <xdr:col>27</xdr:col>
      <xdr:colOff>114300</xdr:colOff>
      <xdr:row>3</xdr:row>
      <xdr:rowOff>0</xdr:rowOff>
    </xdr:to>
    <xdr:sp macro="" textlink="">
      <xdr:nvSpPr>
        <xdr:cNvPr id="4" name="CaixaDeTexto 3">
          <a:extLst>
            <a:ext uri="{FF2B5EF4-FFF2-40B4-BE49-F238E27FC236}">
              <a16:creationId xmlns="" xmlns:a16="http://schemas.microsoft.com/office/drawing/2014/main" id="{934FF038-D1EB-4177-84F5-C0361E713FC5}"/>
            </a:ext>
          </a:extLst>
        </xdr:cNvPr>
        <xdr:cNvSpPr txBox="1"/>
      </xdr:nvSpPr>
      <xdr:spPr>
        <a:xfrm>
          <a:off x="5707380" y="121920"/>
          <a:ext cx="1196340" cy="2438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pt-BR" sz="1600"/>
            <a:t>Mezanino</a:t>
          </a:r>
        </a:p>
      </xdr:txBody>
    </xdr:sp>
    <xdr:clientData/>
  </xdr:twoCellAnchor>
  <xdr:twoCellAnchor>
    <xdr:from>
      <xdr:col>0</xdr:col>
      <xdr:colOff>198873</xdr:colOff>
      <xdr:row>23</xdr:row>
      <xdr:rowOff>83736</xdr:rowOff>
    </xdr:from>
    <xdr:to>
      <xdr:col>54</xdr:col>
      <xdr:colOff>122924</xdr:colOff>
      <xdr:row>44</xdr:row>
      <xdr:rowOff>41869</xdr:rowOff>
    </xdr:to>
    <xdr:graphicFrame macro="">
      <xdr:nvGraphicFramePr>
        <xdr:cNvPr id="7" name="Gráfico 6">
          <a:extLst>
            <a:ext uri="{FF2B5EF4-FFF2-40B4-BE49-F238E27FC236}">
              <a16:creationId xmlns="" xmlns:a16="http://schemas.microsoft.com/office/drawing/2014/main" id="{61DEABC2-F68E-4B8B-A079-A3891B00F3D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26</xdr:col>
      <xdr:colOff>168435</xdr:colOff>
      <xdr:row>12</xdr:row>
      <xdr:rowOff>136636</xdr:rowOff>
    </xdr:from>
    <xdr:to>
      <xdr:col>28</xdr:col>
      <xdr:colOff>57088</xdr:colOff>
      <xdr:row>14</xdr:row>
      <xdr:rowOff>52335</xdr:rowOff>
    </xdr:to>
    <xdr:sp macro="" textlink="">
      <xdr:nvSpPr>
        <xdr:cNvPr id="5" name="Quadro 4">
          <a:extLst>
            <a:ext uri="{FF2B5EF4-FFF2-40B4-BE49-F238E27FC236}">
              <a16:creationId xmlns="" xmlns:a16="http://schemas.microsoft.com/office/drawing/2014/main" id="{1A55D657-EB1C-4833-A7D2-3ACAD2BDC4D4}"/>
            </a:ext>
          </a:extLst>
        </xdr:cNvPr>
        <xdr:cNvSpPr/>
      </xdr:nvSpPr>
      <xdr:spPr>
        <a:xfrm>
          <a:off x="6155578" y="2617323"/>
          <a:ext cx="349202" cy="292512"/>
        </a:xfrm>
        <a:prstGeom prst="frame">
          <a:avLst/>
        </a:prstGeom>
        <a:solidFill>
          <a:schemeClr val="accent4">
            <a:lumMod val="40000"/>
            <a:lumOff val="60000"/>
          </a:schemeClr>
        </a:solidFill>
        <a:ln w="28575">
          <a:noFill/>
          <a:prstDash val="dash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>
            <a:solidFill>
              <a:schemeClr val="tx1"/>
            </a:solidFill>
          </a:endParaRPr>
        </a:p>
      </xdr:txBody>
    </xdr:sp>
    <xdr:clientData/>
  </xdr:twoCellAnchor>
  <xdr:twoCellAnchor>
    <xdr:from>
      <xdr:col>88</xdr:col>
      <xdr:colOff>168127</xdr:colOff>
      <xdr:row>11</xdr:row>
      <xdr:rowOff>161480</xdr:rowOff>
    </xdr:from>
    <xdr:to>
      <xdr:col>90</xdr:col>
      <xdr:colOff>85641</xdr:colOff>
      <xdr:row>13</xdr:row>
      <xdr:rowOff>115126</xdr:rowOff>
    </xdr:to>
    <xdr:sp macro="" textlink="">
      <xdr:nvSpPr>
        <xdr:cNvPr id="8" name="Quadro 7">
          <a:extLst>
            <a:ext uri="{FF2B5EF4-FFF2-40B4-BE49-F238E27FC236}">
              <a16:creationId xmlns="" xmlns:a16="http://schemas.microsoft.com/office/drawing/2014/main" id="{28004CF2-D398-4374-9FA7-9806EE75B28C}"/>
            </a:ext>
          </a:extLst>
        </xdr:cNvPr>
        <xdr:cNvSpPr/>
      </xdr:nvSpPr>
      <xdr:spPr>
        <a:xfrm>
          <a:off x="20987056" y="2296755"/>
          <a:ext cx="378063" cy="424662"/>
        </a:xfrm>
        <a:prstGeom prst="frame">
          <a:avLst/>
        </a:prstGeom>
        <a:solidFill>
          <a:schemeClr val="accent4">
            <a:lumMod val="40000"/>
            <a:lumOff val="60000"/>
          </a:schemeClr>
        </a:solidFill>
        <a:ln w="28575">
          <a:noFill/>
          <a:prstDash val="dash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>
            <a:solidFill>
              <a:schemeClr val="tx1"/>
            </a:solidFill>
          </a:endParaRPr>
        </a:p>
      </xdr:txBody>
    </xdr:sp>
    <xdr:clientData/>
  </xdr:twoCellAnchor>
  <xdr:twoCellAnchor>
    <xdr:from>
      <xdr:col>61</xdr:col>
      <xdr:colOff>37041</xdr:colOff>
      <xdr:row>10</xdr:row>
      <xdr:rowOff>94405</xdr:rowOff>
    </xdr:from>
    <xdr:to>
      <xdr:col>61</xdr:col>
      <xdr:colOff>324273</xdr:colOff>
      <xdr:row>11</xdr:row>
      <xdr:rowOff>124673</xdr:rowOff>
    </xdr:to>
    <xdr:sp macro="" textlink="">
      <xdr:nvSpPr>
        <xdr:cNvPr id="9" name="Retângulo 8">
          <a:extLst>
            <a:ext uri="{FF2B5EF4-FFF2-40B4-BE49-F238E27FC236}">
              <a16:creationId xmlns="" xmlns:a16="http://schemas.microsoft.com/office/drawing/2014/main" id="{AEA0B5ED-6F23-468C-89E4-38CD9593A0E0}"/>
            </a:ext>
          </a:extLst>
        </xdr:cNvPr>
        <xdr:cNvSpPr/>
      </xdr:nvSpPr>
      <xdr:spPr>
        <a:xfrm>
          <a:off x="15219891" y="1698415"/>
          <a:ext cx="283422" cy="256963"/>
        </a:xfrm>
        <a:prstGeom prst="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100" b="1">
              <a:solidFill>
                <a:schemeClr val="bg1"/>
              </a:solidFill>
            </a:rPr>
            <a:t>R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83736</xdr:colOff>
      <xdr:row>25</xdr:row>
      <xdr:rowOff>133978</xdr:rowOff>
    </xdr:from>
    <xdr:to>
      <xdr:col>55</xdr:col>
      <xdr:colOff>7787</xdr:colOff>
      <xdr:row>46</xdr:row>
      <xdr:rowOff>92110</xdr:rowOff>
    </xdr:to>
    <xdr:graphicFrame macro="">
      <xdr:nvGraphicFramePr>
        <xdr:cNvPr id="2" name="Gráfico 1">
          <a:extLst>
            <a:ext uri="{FF2B5EF4-FFF2-40B4-BE49-F238E27FC236}">
              <a16:creationId xmlns="" xmlns:a16="http://schemas.microsoft.com/office/drawing/2014/main" id="{B9623BD8-DC07-47B5-84CD-6BF3E6D7B3A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53</xdr:col>
      <xdr:colOff>165734</xdr:colOff>
      <xdr:row>16</xdr:row>
      <xdr:rowOff>132805</xdr:rowOff>
    </xdr:from>
    <xdr:to>
      <xdr:col>55</xdr:col>
      <xdr:colOff>64769</xdr:colOff>
      <xdr:row>18</xdr:row>
      <xdr:rowOff>38099</xdr:rowOff>
    </xdr:to>
    <xdr:sp macro="" textlink="">
      <xdr:nvSpPr>
        <xdr:cNvPr id="4" name="Quadro 3">
          <a:extLst>
            <a:ext uri="{FF2B5EF4-FFF2-40B4-BE49-F238E27FC236}">
              <a16:creationId xmlns="" xmlns:a16="http://schemas.microsoft.com/office/drawing/2014/main" id="{F36DCA98-B9C4-4FB0-AF7A-96678F042F02}"/>
            </a:ext>
          </a:extLst>
        </xdr:cNvPr>
        <xdr:cNvSpPr/>
      </xdr:nvSpPr>
      <xdr:spPr>
        <a:xfrm>
          <a:off x="10466069" y="4299040"/>
          <a:ext cx="329565" cy="330109"/>
        </a:xfrm>
        <a:prstGeom prst="frame">
          <a:avLst/>
        </a:prstGeom>
        <a:solidFill>
          <a:schemeClr val="accent4">
            <a:lumMod val="40000"/>
            <a:lumOff val="60000"/>
          </a:schemeClr>
        </a:solidFill>
        <a:ln w="28575">
          <a:noFill/>
          <a:prstDash val="dash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>
            <a:solidFill>
              <a:schemeClr val="tx1"/>
            </a:solidFill>
          </a:endParaRPr>
        </a:p>
      </xdr:txBody>
    </xdr:sp>
    <xdr:clientData/>
  </xdr:twoCellAnchor>
  <xdr:twoCellAnchor>
    <xdr:from>
      <xdr:col>35</xdr:col>
      <xdr:colOff>169544</xdr:colOff>
      <xdr:row>21</xdr:row>
      <xdr:rowOff>136615</xdr:rowOff>
    </xdr:from>
    <xdr:to>
      <xdr:col>37</xdr:col>
      <xdr:colOff>60959</xdr:colOff>
      <xdr:row>23</xdr:row>
      <xdr:rowOff>38099</xdr:rowOff>
    </xdr:to>
    <xdr:sp macro="" textlink="">
      <xdr:nvSpPr>
        <xdr:cNvPr id="5" name="Quadro 4">
          <a:extLst>
            <a:ext uri="{FF2B5EF4-FFF2-40B4-BE49-F238E27FC236}">
              <a16:creationId xmlns="" xmlns:a16="http://schemas.microsoft.com/office/drawing/2014/main" id="{6AAB6988-26CF-4949-8735-D5C6B61CDDE8}"/>
            </a:ext>
          </a:extLst>
        </xdr:cNvPr>
        <xdr:cNvSpPr/>
      </xdr:nvSpPr>
      <xdr:spPr>
        <a:xfrm>
          <a:off x="7837169" y="4365715"/>
          <a:ext cx="329565" cy="330109"/>
        </a:xfrm>
        <a:prstGeom prst="frame">
          <a:avLst/>
        </a:prstGeom>
        <a:solidFill>
          <a:schemeClr val="accent4">
            <a:lumMod val="40000"/>
            <a:lumOff val="60000"/>
          </a:schemeClr>
        </a:solidFill>
        <a:ln w="28575">
          <a:noFill/>
          <a:prstDash val="dash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49</xdr:col>
      <xdr:colOff>0</xdr:colOff>
      <xdr:row>20</xdr:row>
      <xdr:rowOff>0</xdr:rowOff>
    </xdr:from>
    <xdr:to>
      <xdr:col>50</xdr:col>
      <xdr:colOff>15240</xdr:colOff>
      <xdr:row>21</xdr:row>
      <xdr:rowOff>15240</xdr:rowOff>
    </xdr:to>
    <xdr:pic>
      <xdr:nvPicPr>
        <xdr:cNvPr id="6" name="Imagem 5">
          <a:extLst>
            <a:ext uri="{FF2B5EF4-FFF2-40B4-BE49-F238E27FC236}">
              <a16:creationId xmlns="" xmlns:a16="http://schemas.microsoft.com/office/drawing/2014/main" id="{5170350C-21D8-E1B9-6B2E-29039375E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28020" y="4053840"/>
          <a:ext cx="22860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169544</xdr:colOff>
      <xdr:row>21</xdr:row>
      <xdr:rowOff>136615</xdr:rowOff>
    </xdr:from>
    <xdr:to>
      <xdr:col>9</xdr:col>
      <xdr:colOff>60959</xdr:colOff>
      <xdr:row>23</xdr:row>
      <xdr:rowOff>38099</xdr:rowOff>
    </xdr:to>
    <xdr:sp macro="" textlink="">
      <xdr:nvSpPr>
        <xdr:cNvPr id="8" name="Quadro 7">
          <a:extLst>
            <a:ext uri="{FF2B5EF4-FFF2-40B4-BE49-F238E27FC236}">
              <a16:creationId xmlns="" xmlns:a16="http://schemas.microsoft.com/office/drawing/2014/main" id="{B1A9ED97-34E7-4DCC-867C-6989F779BCC7}"/>
            </a:ext>
          </a:extLst>
        </xdr:cNvPr>
        <xdr:cNvSpPr/>
      </xdr:nvSpPr>
      <xdr:spPr>
        <a:xfrm>
          <a:off x="7840979" y="4361905"/>
          <a:ext cx="321945" cy="333919"/>
        </a:xfrm>
        <a:prstGeom prst="frame">
          <a:avLst/>
        </a:prstGeom>
        <a:solidFill>
          <a:schemeClr val="accent4">
            <a:lumMod val="40000"/>
            <a:lumOff val="60000"/>
          </a:schemeClr>
        </a:solidFill>
        <a:ln w="28575">
          <a:noFill/>
          <a:prstDash val="dash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169544</xdr:colOff>
      <xdr:row>3</xdr:row>
      <xdr:rowOff>136615</xdr:rowOff>
    </xdr:from>
    <xdr:to>
      <xdr:col>10</xdr:col>
      <xdr:colOff>60959</xdr:colOff>
      <xdr:row>5</xdr:row>
      <xdr:rowOff>38099</xdr:rowOff>
    </xdr:to>
    <xdr:sp macro="" textlink="">
      <xdr:nvSpPr>
        <xdr:cNvPr id="9" name="Quadro 8">
          <a:extLst>
            <a:ext uri="{FF2B5EF4-FFF2-40B4-BE49-F238E27FC236}">
              <a16:creationId xmlns="" xmlns:a16="http://schemas.microsoft.com/office/drawing/2014/main" id="{235A31E7-FE2C-45E3-A8CA-ADA66049F263}"/>
            </a:ext>
          </a:extLst>
        </xdr:cNvPr>
        <xdr:cNvSpPr/>
      </xdr:nvSpPr>
      <xdr:spPr>
        <a:xfrm>
          <a:off x="1706879" y="4361905"/>
          <a:ext cx="321945" cy="333919"/>
        </a:xfrm>
        <a:prstGeom prst="frame">
          <a:avLst/>
        </a:prstGeom>
        <a:solidFill>
          <a:schemeClr val="accent4">
            <a:lumMod val="40000"/>
            <a:lumOff val="60000"/>
          </a:schemeClr>
        </a:solidFill>
        <a:ln w="28575">
          <a:noFill/>
          <a:prstDash val="dash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>
            <a:solidFill>
              <a:schemeClr val="tx1"/>
            </a:solidFill>
          </a:endParaRPr>
        </a:p>
      </xdr:txBody>
    </xdr:sp>
    <xdr:clientData/>
  </xdr:twoCellAnchor>
  <xdr:twoCellAnchor>
    <xdr:from>
      <xdr:col>29</xdr:col>
      <xdr:colOff>169544</xdr:colOff>
      <xdr:row>3</xdr:row>
      <xdr:rowOff>136615</xdr:rowOff>
    </xdr:from>
    <xdr:to>
      <xdr:col>31</xdr:col>
      <xdr:colOff>60959</xdr:colOff>
      <xdr:row>5</xdr:row>
      <xdr:rowOff>38099</xdr:rowOff>
    </xdr:to>
    <xdr:sp macro="" textlink="">
      <xdr:nvSpPr>
        <xdr:cNvPr id="10" name="Quadro 9">
          <a:extLst>
            <a:ext uri="{FF2B5EF4-FFF2-40B4-BE49-F238E27FC236}">
              <a16:creationId xmlns="" xmlns:a16="http://schemas.microsoft.com/office/drawing/2014/main" id="{6372BF75-2B1D-485B-9804-3C861538D8EA}"/>
            </a:ext>
          </a:extLst>
        </xdr:cNvPr>
        <xdr:cNvSpPr/>
      </xdr:nvSpPr>
      <xdr:spPr>
        <a:xfrm>
          <a:off x="1706879" y="4361905"/>
          <a:ext cx="321945" cy="333919"/>
        </a:xfrm>
        <a:prstGeom prst="frame">
          <a:avLst/>
        </a:prstGeom>
        <a:solidFill>
          <a:schemeClr val="accent4">
            <a:lumMod val="40000"/>
            <a:lumOff val="60000"/>
          </a:schemeClr>
        </a:solidFill>
        <a:ln w="28575">
          <a:noFill/>
          <a:prstDash val="dash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>
            <a:solidFill>
              <a:schemeClr val="tx1"/>
            </a:solidFill>
          </a:endParaRPr>
        </a:p>
      </xdr:txBody>
    </xdr:sp>
    <xdr:clientData/>
  </xdr:twoCellAnchor>
  <xdr:twoCellAnchor>
    <xdr:from>
      <xdr:col>87</xdr:col>
      <xdr:colOff>152400</xdr:colOff>
      <xdr:row>10</xdr:row>
      <xdr:rowOff>219075</xdr:rowOff>
    </xdr:from>
    <xdr:to>
      <xdr:col>89</xdr:col>
      <xdr:colOff>74083</xdr:colOff>
      <xdr:row>12</xdr:row>
      <xdr:rowOff>88477</xdr:rowOff>
    </xdr:to>
    <xdr:sp macro="" textlink="">
      <xdr:nvSpPr>
        <xdr:cNvPr id="3" name="Quadro 2">
          <a:extLst>
            <a:ext uri="{FF2B5EF4-FFF2-40B4-BE49-F238E27FC236}">
              <a16:creationId xmlns="" xmlns:a16="http://schemas.microsoft.com/office/drawing/2014/main" id="{CB3F059C-850A-4BB0-91E2-431173D668DF}"/>
            </a:ext>
          </a:extLst>
        </xdr:cNvPr>
        <xdr:cNvSpPr/>
      </xdr:nvSpPr>
      <xdr:spPr>
        <a:xfrm>
          <a:off x="19992975" y="2276475"/>
          <a:ext cx="359833" cy="345652"/>
        </a:xfrm>
        <a:prstGeom prst="frame">
          <a:avLst/>
        </a:prstGeom>
        <a:solidFill>
          <a:schemeClr val="accent4">
            <a:lumMod val="40000"/>
            <a:lumOff val="60000"/>
          </a:schemeClr>
        </a:solidFill>
        <a:ln w="28575">
          <a:noFill/>
          <a:prstDash val="dash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>
            <a:solidFill>
              <a:schemeClr val="tx1"/>
            </a:solidFill>
          </a:endParaRPr>
        </a:p>
      </xdr:txBody>
    </xdr:sp>
    <xdr:clientData/>
  </xdr:twoCellAnchor>
  <xdr:twoCellAnchor>
    <xdr:from>
      <xdr:col>60</xdr:col>
      <xdr:colOff>37041</xdr:colOff>
      <xdr:row>9</xdr:row>
      <xdr:rowOff>98215</xdr:rowOff>
    </xdr:from>
    <xdr:to>
      <xdr:col>61</xdr:col>
      <xdr:colOff>95250</xdr:colOff>
      <xdr:row>10</xdr:row>
      <xdr:rowOff>126578</xdr:rowOff>
    </xdr:to>
    <xdr:sp macro="" textlink="">
      <xdr:nvSpPr>
        <xdr:cNvPr id="7" name="Retângulo 6">
          <a:extLst>
            <a:ext uri="{FF2B5EF4-FFF2-40B4-BE49-F238E27FC236}">
              <a16:creationId xmlns="" xmlns:a16="http://schemas.microsoft.com/office/drawing/2014/main" id="{29F5B10D-B023-404A-A2F6-F326E7CC520B}"/>
            </a:ext>
          </a:extLst>
        </xdr:cNvPr>
        <xdr:cNvSpPr/>
      </xdr:nvSpPr>
      <xdr:spPr>
        <a:xfrm>
          <a:off x="13181541" y="1869865"/>
          <a:ext cx="277284" cy="314113"/>
        </a:xfrm>
        <a:prstGeom prst="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100" b="1">
              <a:solidFill>
                <a:schemeClr val="bg1"/>
              </a:solidFill>
            </a:rPr>
            <a:t>R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134638</xdr:colOff>
      <xdr:row>43</xdr:row>
      <xdr:rowOff>62058</xdr:rowOff>
    </xdr:from>
    <xdr:to>
      <xdr:col>52</xdr:col>
      <xdr:colOff>5501</xdr:colOff>
      <xdr:row>64</xdr:row>
      <xdr:rowOff>6641</xdr:rowOff>
    </xdr:to>
    <xdr:graphicFrame macro="">
      <xdr:nvGraphicFramePr>
        <xdr:cNvPr id="4" name="Gráfico 3">
          <a:extLst>
            <a:ext uri="{FF2B5EF4-FFF2-40B4-BE49-F238E27FC236}">
              <a16:creationId xmlns="" xmlns:a16="http://schemas.microsoft.com/office/drawing/2014/main" id="{4DDA8CFF-03D8-448D-93E8-3A56BB05B0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45</xdr:col>
      <xdr:colOff>243417</xdr:colOff>
      <xdr:row>18</xdr:row>
      <xdr:rowOff>173083</xdr:rowOff>
    </xdr:from>
    <xdr:to>
      <xdr:col>47</xdr:col>
      <xdr:colOff>64225</xdr:colOff>
      <xdr:row>20</xdr:row>
      <xdr:rowOff>66130</xdr:rowOff>
    </xdr:to>
    <xdr:sp macro="" textlink="">
      <xdr:nvSpPr>
        <xdr:cNvPr id="6" name="Quadro 5">
          <a:extLst>
            <a:ext uri="{FF2B5EF4-FFF2-40B4-BE49-F238E27FC236}">
              <a16:creationId xmlns="" xmlns:a16="http://schemas.microsoft.com/office/drawing/2014/main" id="{2EB62CAC-13D8-40C4-918D-6C39A33895B5}"/>
            </a:ext>
          </a:extLst>
        </xdr:cNvPr>
        <xdr:cNvSpPr/>
      </xdr:nvSpPr>
      <xdr:spPr>
        <a:xfrm>
          <a:off x="13578417" y="2967083"/>
          <a:ext cx="413475" cy="358714"/>
        </a:xfrm>
        <a:prstGeom prst="frame">
          <a:avLst/>
        </a:prstGeom>
        <a:solidFill>
          <a:schemeClr val="accent4">
            <a:lumMod val="40000"/>
            <a:lumOff val="60000"/>
          </a:schemeClr>
        </a:solidFill>
        <a:ln w="28575">
          <a:noFill/>
          <a:prstDash val="dash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>
            <a:solidFill>
              <a:schemeClr val="tx1"/>
            </a:solidFill>
          </a:endParaRPr>
        </a:p>
      </xdr:txBody>
    </xdr:sp>
    <xdr:clientData/>
  </xdr:twoCellAnchor>
  <xdr:twoCellAnchor>
    <xdr:from>
      <xdr:col>39</xdr:col>
      <xdr:colOff>234738</xdr:colOff>
      <xdr:row>23</xdr:row>
      <xdr:rowOff>169274</xdr:rowOff>
    </xdr:from>
    <xdr:to>
      <xdr:col>41</xdr:col>
      <xdr:colOff>56604</xdr:colOff>
      <xdr:row>25</xdr:row>
      <xdr:rowOff>52918</xdr:rowOff>
    </xdr:to>
    <xdr:sp macro="" textlink="">
      <xdr:nvSpPr>
        <xdr:cNvPr id="8" name="Quadro 7">
          <a:extLst>
            <a:ext uri="{FF2B5EF4-FFF2-40B4-BE49-F238E27FC236}">
              <a16:creationId xmlns="" xmlns:a16="http://schemas.microsoft.com/office/drawing/2014/main" id="{B6BA307A-7FF2-4808-A329-CBEFA1204DE2}"/>
            </a:ext>
          </a:extLst>
        </xdr:cNvPr>
        <xdr:cNvSpPr/>
      </xdr:nvSpPr>
      <xdr:spPr>
        <a:xfrm>
          <a:off x="11791738" y="4127441"/>
          <a:ext cx="414533" cy="349310"/>
        </a:xfrm>
        <a:prstGeom prst="frame">
          <a:avLst/>
        </a:prstGeom>
        <a:solidFill>
          <a:schemeClr val="accent4">
            <a:lumMod val="40000"/>
            <a:lumOff val="60000"/>
          </a:schemeClr>
        </a:solidFill>
        <a:ln w="28575">
          <a:noFill/>
          <a:prstDash val="dash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>
            <a:solidFill>
              <a:schemeClr val="tx1"/>
            </a:solidFill>
          </a:endParaRPr>
        </a:p>
      </xdr:txBody>
    </xdr:sp>
    <xdr:clientData/>
  </xdr:twoCellAnchor>
  <xdr:twoCellAnchor>
    <xdr:from>
      <xdr:col>36</xdr:col>
      <xdr:colOff>227511</xdr:colOff>
      <xdr:row>14</xdr:row>
      <xdr:rowOff>173083</xdr:rowOff>
    </xdr:from>
    <xdr:to>
      <xdr:col>38</xdr:col>
      <xdr:colOff>68036</xdr:colOff>
      <xdr:row>16</xdr:row>
      <xdr:rowOff>54701</xdr:rowOff>
    </xdr:to>
    <xdr:sp macro="" textlink="">
      <xdr:nvSpPr>
        <xdr:cNvPr id="9" name="Quadro 8">
          <a:extLst>
            <a:ext uri="{FF2B5EF4-FFF2-40B4-BE49-F238E27FC236}">
              <a16:creationId xmlns="" xmlns:a16="http://schemas.microsoft.com/office/drawing/2014/main" id="{2BE7402C-C711-4247-8C5D-C3346B47FECB}"/>
            </a:ext>
          </a:extLst>
        </xdr:cNvPr>
        <xdr:cNvSpPr/>
      </xdr:nvSpPr>
      <xdr:spPr>
        <a:xfrm>
          <a:off x="11004368" y="2023654"/>
          <a:ext cx="439239" cy="344261"/>
        </a:xfrm>
        <a:prstGeom prst="frame">
          <a:avLst/>
        </a:prstGeom>
        <a:solidFill>
          <a:schemeClr val="accent4">
            <a:lumMod val="40000"/>
            <a:lumOff val="60000"/>
          </a:schemeClr>
        </a:solidFill>
        <a:ln w="28575">
          <a:noFill/>
          <a:prstDash val="dash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>
            <a:solidFill>
              <a:schemeClr val="tx1"/>
            </a:solidFill>
          </a:endParaRPr>
        </a:p>
      </xdr:txBody>
    </xdr:sp>
    <xdr:clientData/>
  </xdr:twoCellAnchor>
  <xdr:twoCellAnchor>
    <xdr:from>
      <xdr:col>32</xdr:col>
      <xdr:colOff>223428</xdr:colOff>
      <xdr:row>32</xdr:row>
      <xdr:rowOff>165190</xdr:rowOff>
    </xdr:from>
    <xdr:to>
      <xdr:col>34</xdr:col>
      <xdr:colOff>71844</xdr:colOff>
      <xdr:row>34</xdr:row>
      <xdr:rowOff>70211</xdr:rowOff>
    </xdr:to>
    <xdr:sp macro="" textlink="">
      <xdr:nvSpPr>
        <xdr:cNvPr id="10" name="Quadro 9">
          <a:extLst>
            <a:ext uri="{FF2B5EF4-FFF2-40B4-BE49-F238E27FC236}">
              <a16:creationId xmlns="" xmlns:a16="http://schemas.microsoft.com/office/drawing/2014/main" id="{63E9AEBA-F2DF-4DA1-9E29-C643735868AA}"/>
            </a:ext>
          </a:extLst>
        </xdr:cNvPr>
        <xdr:cNvSpPr/>
      </xdr:nvSpPr>
      <xdr:spPr>
        <a:xfrm>
          <a:off x="9802857" y="6179547"/>
          <a:ext cx="447130" cy="367664"/>
        </a:xfrm>
        <a:prstGeom prst="frame">
          <a:avLst/>
        </a:prstGeom>
        <a:solidFill>
          <a:schemeClr val="accent4">
            <a:lumMod val="40000"/>
            <a:lumOff val="60000"/>
          </a:schemeClr>
        </a:solidFill>
        <a:ln w="28575">
          <a:noFill/>
          <a:prstDash val="dash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>
            <a:solidFill>
              <a:schemeClr val="tx1"/>
            </a:solidFill>
          </a:endParaRPr>
        </a:p>
      </xdr:txBody>
    </xdr:sp>
    <xdr:clientData/>
  </xdr:twoCellAnchor>
  <xdr:twoCellAnchor>
    <xdr:from>
      <xdr:col>21</xdr:col>
      <xdr:colOff>219618</xdr:colOff>
      <xdr:row>14</xdr:row>
      <xdr:rowOff>167096</xdr:rowOff>
    </xdr:from>
    <xdr:to>
      <xdr:col>23</xdr:col>
      <xdr:colOff>68034</xdr:colOff>
      <xdr:row>16</xdr:row>
      <xdr:rowOff>60687</xdr:rowOff>
    </xdr:to>
    <xdr:sp macro="" textlink="">
      <xdr:nvSpPr>
        <xdr:cNvPr id="11" name="Quadro 10">
          <a:extLst>
            <a:ext uri="{FF2B5EF4-FFF2-40B4-BE49-F238E27FC236}">
              <a16:creationId xmlns="" xmlns:a16="http://schemas.microsoft.com/office/drawing/2014/main" id="{A27D37BB-AAEB-4BF0-9297-BEEF31D21B5E}"/>
            </a:ext>
          </a:extLst>
        </xdr:cNvPr>
        <xdr:cNvSpPr/>
      </xdr:nvSpPr>
      <xdr:spPr>
        <a:xfrm>
          <a:off x="6506118" y="2017667"/>
          <a:ext cx="447130" cy="356234"/>
        </a:xfrm>
        <a:prstGeom prst="frame">
          <a:avLst/>
        </a:prstGeom>
        <a:solidFill>
          <a:schemeClr val="accent4">
            <a:lumMod val="40000"/>
            <a:lumOff val="60000"/>
          </a:schemeClr>
        </a:solidFill>
        <a:ln w="28575">
          <a:noFill/>
          <a:prstDash val="dash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>
            <a:solidFill>
              <a:schemeClr val="tx1"/>
            </a:solidFill>
          </a:endParaRPr>
        </a:p>
      </xdr:txBody>
    </xdr:sp>
    <xdr:clientData/>
  </xdr:twoCellAnchor>
  <xdr:twoCellAnchor>
    <xdr:from>
      <xdr:col>21</xdr:col>
      <xdr:colOff>232833</xdr:colOff>
      <xdr:row>24</xdr:row>
      <xdr:rowOff>172811</xdr:rowOff>
    </xdr:from>
    <xdr:to>
      <xdr:col>23</xdr:col>
      <xdr:colOff>64224</xdr:colOff>
      <xdr:row>26</xdr:row>
      <xdr:rowOff>58782</xdr:rowOff>
    </xdr:to>
    <xdr:sp macro="" textlink="">
      <xdr:nvSpPr>
        <xdr:cNvPr id="12" name="Quadro 11">
          <a:extLst>
            <a:ext uri="{FF2B5EF4-FFF2-40B4-BE49-F238E27FC236}">
              <a16:creationId xmlns="" xmlns:a16="http://schemas.microsoft.com/office/drawing/2014/main" id="{B366B63E-2D54-48F8-9D26-41426AF28A80}"/>
            </a:ext>
          </a:extLst>
        </xdr:cNvPr>
        <xdr:cNvSpPr/>
      </xdr:nvSpPr>
      <xdr:spPr>
        <a:xfrm>
          <a:off x="6455833" y="4363811"/>
          <a:ext cx="424058" cy="351638"/>
        </a:xfrm>
        <a:prstGeom prst="frame">
          <a:avLst/>
        </a:prstGeom>
        <a:solidFill>
          <a:schemeClr val="accent4">
            <a:lumMod val="40000"/>
            <a:lumOff val="60000"/>
          </a:schemeClr>
        </a:solidFill>
        <a:ln w="28575">
          <a:noFill/>
          <a:prstDash val="dash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>
            <a:solidFill>
              <a:schemeClr val="tx1"/>
            </a:solidFill>
          </a:endParaRPr>
        </a:p>
      </xdr:txBody>
    </xdr:sp>
    <xdr:clientData/>
  </xdr:twoCellAnchor>
  <xdr:twoCellAnchor>
    <xdr:from>
      <xdr:col>15</xdr:col>
      <xdr:colOff>244929</xdr:colOff>
      <xdr:row>32</xdr:row>
      <xdr:rowOff>172540</xdr:rowOff>
    </xdr:from>
    <xdr:to>
      <xdr:col>17</xdr:col>
      <xdr:colOff>54700</xdr:colOff>
      <xdr:row>34</xdr:row>
      <xdr:rowOff>58511</xdr:rowOff>
    </xdr:to>
    <xdr:sp macro="" textlink="">
      <xdr:nvSpPr>
        <xdr:cNvPr id="13" name="Quadro 12">
          <a:extLst>
            <a:ext uri="{FF2B5EF4-FFF2-40B4-BE49-F238E27FC236}">
              <a16:creationId xmlns="" xmlns:a16="http://schemas.microsoft.com/office/drawing/2014/main" id="{0E6DC260-CF35-40BF-B759-E8422E5E4CB3}"/>
            </a:ext>
          </a:extLst>
        </xdr:cNvPr>
        <xdr:cNvSpPr/>
      </xdr:nvSpPr>
      <xdr:spPr>
        <a:xfrm>
          <a:off x="4735286" y="6186897"/>
          <a:ext cx="408485" cy="348614"/>
        </a:xfrm>
        <a:prstGeom prst="frame">
          <a:avLst/>
        </a:prstGeom>
        <a:solidFill>
          <a:schemeClr val="accent4">
            <a:lumMod val="40000"/>
            <a:lumOff val="60000"/>
          </a:schemeClr>
        </a:solidFill>
        <a:ln w="28575">
          <a:noFill/>
          <a:prstDash val="dash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>
            <a:solidFill>
              <a:schemeClr val="tx1"/>
            </a:solidFill>
          </a:endParaRPr>
        </a:p>
      </xdr:txBody>
    </xdr:sp>
    <xdr:clientData/>
  </xdr:twoCellAnchor>
  <xdr:twoCellAnchor>
    <xdr:from>
      <xdr:col>13</xdr:col>
      <xdr:colOff>244928</xdr:colOff>
      <xdr:row>18</xdr:row>
      <xdr:rowOff>171177</xdr:rowOff>
    </xdr:from>
    <xdr:to>
      <xdr:col>15</xdr:col>
      <xdr:colOff>64498</xdr:colOff>
      <xdr:row>20</xdr:row>
      <xdr:rowOff>57148</xdr:rowOff>
    </xdr:to>
    <xdr:sp macro="" textlink="">
      <xdr:nvSpPr>
        <xdr:cNvPr id="14" name="Quadro 13">
          <a:extLst>
            <a:ext uri="{FF2B5EF4-FFF2-40B4-BE49-F238E27FC236}">
              <a16:creationId xmlns="" xmlns:a16="http://schemas.microsoft.com/office/drawing/2014/main" id="{9CDDB9A4-23D8-4AC0-A71C-7481E9F6AAB7}"/>
            </a:ext>
          </a:extLst>
        </xdr:cNvPr>
        <xdr:cNvSpPr/>
      </xdr:nvSpPr>
      <xdr:spPr>
        <a:xfrm>
          <a:off x="4136571" y="2947034"/>
          <a:ext cx="418284" cy="348614"/>
        </a:xfrm>
        <a:prstGeom prst="frame">
          <a:avLst/>
        </a:prstGeom>
        <a:solidFill>
          <a:schemeClr val="accent4">
            <a:lumMod val="40000"/>
            <a:lumOff val="60000"/>
          </a:schemeClr>
        </a:solidFill>
        <a:ln w="28575">
          <a:noFill/>
          <a:prstDash val="dash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>
            <a:solidFill>
              <a:schemeClr val="tx1"/>
            </a:solidFill>
          </a:endParaRPr>
        </a:p>
      </xdr:txBody>
    </xdr:sp>
    <xdr:clientData/>
  </xdr:twoCellAnchor>
  <xdr:twoCellAnchor>
    <xdr:from>
      <xdr:col>1</xdr:col>
      <xdr:colOff>248738</xdr:colOff>
      <xdr:row>8</xdr:row>
      <xdr:rowOff>174988</xdr:rowOff>
    </xdr:from>
    <xdr:to>
      <xdr:col>3</xdr:col>
      <xdr:colOff>60688</xdr:colOff>
      <xdr:row>10</xdr:row>
      <xdr:rowOff>84668</xdr:rowOff>
    </xdr:to>
    <xdr:sp macro="" textlink="">
      <xdr:nvSpPr>
        <xdr:cNvPr id="15" name="Quadro 14">
          <a:extLst>
            <a:ext uri="{FF2B5EF4-FFF2-40B4-BE49-F238E27FC236}">
              <a16:creationId xmlns="" xmlns:a16="http://schemas.microsoft.com/office/drawing/2014/main" id="{E8DA38A3-F53A-437E-9554-0B0CCC22CEE8}"/>
            </a:ext>
          </a:extLst>
        </xdr:cNvPr>
        <xdr:cNvSpPr/>
      </xdr:nvSpPr>
      <xdr:spPr>
        <a:xfrm>
          <a:off x="545071" y="1339155"/>
          <a:ext cx="404617" cy="375346"/>
        </a:xfrm>
        <a:prstGeom prst="frame">
          <a:avLst/>
        </a:prstGeom>
        <a:solidFill>
          <a:schemeClr val="accent4">
            <a:lumMod val="40000"/>
            <a:lumOff val="60000"/>
          </a:schemeClr>
        </a:solidFill>
        <a:ln w="28575">
          <a:noFill/>
          <a:prstDash val="dash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244928</xdr:colOff>
      <xdr:row>24</xdr:row>
      <xdr:rowOff>171177</xdr:rowOff>
    </xdr:from>
    <xdr:to>
      <xdr:col>5</xdr:col>
      <xdr:colOff>64498</xdr:colOff>
      <xdr:row>26</xdr:row>
      <xdr:rowOff>57148</xdr:rowOff>
    </xdr:to>
    <xdr:sp macro="" textlink="">
      <xdr:nvSpPr>
        <xdr:cNvPr id="16" name="Quadro 15">
          <a:extLst>
            <a:ext uri="{FF2B5EF4-FFF2-40B4-BE49-F238E27FC236}">
              <a16:creationId xmlns="" xmlns:a16="http://schemas.microsoft.com/office/drawing/2014/main" id="{DA0BB4B5-0500-4E2B-B9F9-1625278CF9DB}"/>
            </a:ext>
          </a:extLst>
        </xdr:cNvPr>
        <xdr:cNvSpPr/>
      </xdr:nvSpPr>
      <xdr:spPr>
        <a:xfrm>
          <a:off x="4140381" y="2950844"/>
          <a:ext cx="410664" cy="348614"/>
        </a:xfrm>
        <a:prstGeom prst="frame">
          <a:avLst/>
        </a:prstGeom>
        <a:solidFill>
          <a:schemeClr val="accent4">
            <a:lumMod val="40000"/>
            <a:lumOff val="60000"/>
          </a:schemeClr>
        </a:solidFill>
        <a:ln w="28575">
          <a:noFill/>
          <a:prstDash val="dash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248738</xdr:colOff>
      <xdr:row>32</xdr:row>
      <xdr:rowOff>174987</xdr:rowOff>
    </xdr:from>
    <xdr:to>
      <xdr:col>5</xdr:col>
      <xdr:colOff>60688</xdr:colOff>
      <xdr:row>34</xdr:row>
      <xdr:rowOff>60958</xdr:rowOff>
    </xdr:to>
    <xdr:sp macro="" textlink="">
      <xdr:nvSpPr>
        <xdr:cNvPr id="17" name="Quadro 16">
          <a:extLst>
            <a:ext uri="{FF2B5EF4-FFF2-40B4-BE49-F238E27FC236}">
              <a16:creationId xmlns="" xmlns:a16="http://schemas.microsoft.com/office/drawing/2014/main" id="{4BF6EFD2-4F66-4AE6-B9AB-92C39072CBF4}"/>
            </a:ext>
          </a:extLst>
        </xdr:cNvPr>
        <xdr:cNvSpPr/>
      </xdr:nvSpPr>
      <xdr:spPr>
        <a:xfrm>
          <a:off x="4140381" y="2950844"/>
          <a:ext cx="410664" cy="348614"/>
        </a:xfrm>
        <a:prstGeom prst="frame">
          <a:avLst/>
        </a:prstGeom>
        <a:solidFill>
          <a:schemeClr val="accent4">
            <a:lumMod val="40000"/>
            <a:lumOff val="60000"/>
          </a:schemeClr>
        </a:solidFill>
        <a:ln w="28575">
          <a:noFill/>
          <a:prstDash val="dash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>
            <a:solidFill>
              <a:schemeClr val="tx1"/>
            </a:solidFill>
          </a:endParaRPr>
        </a:p>
      </xdr:txBody>
    </xdr:sp>
    <xdr:clientData/>
  </xdr:twoCellAnchor>
  <xdr:twoCellAnchor>
    <xdr:from>
      <xdr:col>12</xdr:col>
      <xdr:colOff>232833</xdr:colOff>
      <xdr:row>28</xdr:row>
      <xdr:rowOff>172811</xdr:rowOff>
    </xdr:from>
    <xdr:to>
      <xdr:col>14</xdr:col>
      <xdr:colOff>64224</xdr:colOff>
      <xdr:row>30</xdr:row>
      <xdr:rowOff>58782</xdr:rowOff>
    </xdr:to>
    <xdr:sp macro="" textlink="">
      <xdr:nvSpPr>
        <xdr:cNvPr id="21" name="Quadro 20">
          <a:extLst>
            <a:ext uri="{FF2B5EF4-FFF2-40B4-BE49-F238E27FC236}">
              <a16:creationId xmlns="" xmlns:a16="http://schemas.microsoft.com/office/drawing/2014/main" id="{F411D879-35F8-4F92-9F89-7DC51C278000}"/>
            </a:ext>
          </a:extLst>
        </xdr:cNvPr>
        <xdr:cNvSpPr/>
      </xdr:nvSpPr>
      <xdr:spPr>
        <a:xfrm>
          <a:off x="3788833" y="5295144"/>
          <a:ext cx="424058" cy="351638"/>
        </a:xfrm>
        <a:prstGeom prst="frame">
          <a:avLst/>
        </a:prstGeom>
        <a:solidFill>
          <a:schemeClr val="accent4">
            <a:lumMod val="40000"/>
            <a:lumOff val="60000"/>
          </a:schemeClr>
        </a:solidFill>
        <a:ln w="28575">
          <a:noFill/>
          <a:prstDash val="dash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>
            <a:solidFill>
              <a:schemeClr val="tx1"/>
            </a:solidFill>
          </a:endParaRPr>
        </a:p>
      </xdr:txBody>
    </xdr:sp>
    <xdr:clientData/>
  </xdr:twoCellAnchor>
  <xdr:twoCellAnchor>
    <xdr:from>
      <xdr:col>12</xdr:col>
      <xdr:colOff>217713</xdr:colOff>
      <xdr:row>15</xdr:row>
      <xdr:rowOff>169001</xdr:rowOff>
    </xdr:from>
    <xdr:to>
      <xdr:col>14</xdr:col>
      <xdr:colOff>66129</xdr:colOff>
      <xdr:row>17</xdr:row>
      <xdr:rowOff>54972</xdr:rowOff>
    </xdr:to>
    <xdr:sp macro="" textlink="">
      <xdr:nvSpPr>
        <xdr:cNvPr id="22" name="Quadro 21">
          <a:extLst>
            <a:ext uri="{FF2B5EF4-FFF2-40B4-BE49-F238E27FC236}">
              <a16:creationId xmlns="" xmlns:a16="http://schemas.microsoft.com/office/drawing/2014/main" id="{58002815-E60F-42BE-9DC3-87B69DAC9F4E}"/>
            </a:ext>
          </a:extLst>
        </xdr:cNvPr>
        <xdr:cNvSpPr/>
      </xdr:nvSpPr>
      <xdr:spPr>
        <a:xfrm>
          <a:off x="6502308" y="4336597"/>
          <a:ext cx="447130" cy="348614"/>
        </a:xfrm>
        <a:prstGeom prst="frame">
          <a:avLst/>
        </a:prstGeom>
        <a:solidFill>
          <a:schemeClr val="accent4">
            <a:lumMod val="40000"/>
            <a:lumOff val="60000"/>
          </a:schemeClr>
        </a:solidFill>
        <a:ln w="28575">
          <a:noFill/>
          <a:prstDash val="dash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232834</xdr:colOff>
      <xdr:row>7</xdr:row>
      <xdr:rowOff>172811</xdr:rowOff>
    </xdr:from>
    <xdr:to>
      <xdr:col>9</xdr:col>
      <xdr:colOff>64224</xdr:colOff>
      <xdr:row>9</xdr:row>
      <xdr:rowOff>58782</xdr:rowOff>
    </xdr:to>
    <xdr:sp macro="" textlink="">
      <xdr:nvSpPr>
        <xdr:cNvPr id="23" name="Quadro 22">
          <a:extLst>
            <a:ext uri="{FF2B5EF4-FFF2-40B4-BE49-F238E27FC236}">
              <a16:creationId xmlns="" xmlns:a16="http://schemas.microsoft.com/office/drawing/2014/main" id="{6C212762-6EBA-49D2-A521-C9185FEF1558}"/>
            </a:ext>
          </a:extLst>
        </xdr:cNvPr>
        <xdr:cNvSpPr/>
      </xdr:nvSpPr>
      <xdr:spPr>
        <a:xfrm>
          <a:off x="2307167" y="1104144"/>
          <a:ext cx="424057" cy="351638"/>
        </a:xfrm>
        <a:prstGeom prst="frame">
          <a:avLst/>
        </a:prstGeom>
        <a:solidFill>
          <a:schemeClr val="accent4">
            <a:lumMod val="40000"/>
            <a:lumOff val="60000"/>
          </a:schemeClr>
        </a:solidFill>
        <a:ln w="28575">
          <a:noFill/>
          <a:prstDash val="dash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232834</xdr:colOff>
      <xdr:row>19</xdr:row>
      <xdr:rowOff>172811</xdr:rowOff>
    </xdr:from>
    <xdr:to>
      <xdr:col>9</xdr:col>
      <xdr:colOff>64224</xdr:colOff>
      <xdr:row>21</xdr:row>
      <xdr:rowOff>58782</xdr:rowOff>
    </xdr:to>
    <xdr:sp macro="" textlink="">
      <xdr:nvSpPr>
        <xdr:cNvPr id="24" name="Quadro 23">
          <a:extLst>
            <a:ext uri="{FF2B5EF4-FFF2-40B4-BE49-F238E27FC236}">
              <a16:creationId xmlns="" xmlns:a16="http://schemas.microsoft.com/office/drawing/2014/main" id="{794201FD-415D-4202-9A31-296F7FB0BCAE}"/>
            </a:ext>
          </a:extLst>
        </xdr:cNvPr>
        <xdr:cNvSpPr/>
      </xdr:nvSpPr>
      <xdr:spPr>
        <a:xfrm>
          <a:off x="2307167" y="3199644"/>
          <a:ext cx="424057" cy="351638"/>
        </a:xfrm>
        <a:prstGeom prst="frame">
          <a:avLst/>
        </a:prstGeom>
        <a:solidFill>
          <a:schemeClr val="accent4">
            <a:lumMod val="40000"/>
            <a:lumOff val="60000"/>
          </a:schemeClr>
        </a:solidFill>
        <a:ln w="28575">
          <a:noFill/>
          <a:prstDash val="dash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>
            <a:solidFill>
              <a:schemeClr val="tx1"/>
            </a:solidFill>
          </a:endParaRPr>
        </a:p>
      </xdr:txBody>
    </xdr:sp>
    <xdr:clientData/>
  </xdr:twoCellAnchor>
  <xdr:twoCellAnchor>
    <xdr:from>
      <xdr:col>82</xdr:col>
      <xdr:colOff>232834</xdr:colOff>
      <xdr:row>14</xdr:row>
      <xdr:rowOff>146261</xdr:rowOff>
    </xdr:from>
    <xdr:to>
      <xdr:col>84</xdr:col>
      <xdr:colOff>74083</xdr:colOff>
      <xdr:row>16</xdr:row>
      <xdr:rowOff>84667</xdr:rowOff>
    </xdr:to>
    <xdr:sp macro="" textlink="">
      <xdr:nvSpPr>
        <xdr:cNvPr id="2" name="Quadro 1">
          <a:extLst>
            <a:ext uri="{FF2B5EF4-FFF2-40B4-BE49-F238E27FC236}">
              <a16:creationId xmlns="" xmlns:a16="http://schemas.microsoft.com/office/drawing/2014/main" id="{7EEEED6C-24C1-4B23-A8FF-0CF37D65A318}"/>
            </a:ext>
          </a:extLst>
        </xdr:cNvPr>
        <xdr:cNvSpPr/>
      </xdr:nvSpPr>
      <xdr:spPr>
        <a:xfrm>
          <a:off x="18268739" y="1922356"/>
          <a:ext cx="442594" cy="386716"/>
        </a:xfrm>
        <a:prstGeom prst="frame">
          <a:avLst/>
        </a:prstGeom>
        <a:solidFill>
          <a:schemeClr val="accent4">
            <a:lumMod val="40000"/>
            <a:lumOff val="60000"/>
          </a:schemeClr>
        </a:solidFill>
        <a:ln w="28575">
          <a:noFill/>
          <a:prstDash val="dash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>
            <a:solidFill>
              <a:schemeClr val="tx1"/>
            </a:solidFill>
          </a:endParaRPr>
        </a:p>
      </xdr:txBody>
    </xdr:sp>
    <xdr:clientData/>
  </xdr:twoCellAnchor>
  <xdr:twoCellAnchor>
    <xdr:from>
      <xdr:col>55</xdr:col>
      <xdr:colOff>37041</xdr:colOff>
      <xdr:row>13</xdr:row>
      <xdr:rowOff>94405</xdr:rowOff>
    </xdr:from>
    <xdr:to>
      <xdr:col>55</xdr:col>
      <xdr:colOff>324273</xdr:colOff>
      <xdr:row>14</xdr:row>
      <xdr:rowOff>124673</xdr:rowOff>
    </xdr:to>
    <xdr:sp macro="" textlink="">
      <xdr:nvSpPr>
        <xdr:cNvPr id="3" name="Retângulo 2">
          <a:extLst>
            <a:ext uri="{FF2B5EF4-FFF2-40B4-BE49-F238E27FC236}">
              <a16:creationId xmlns="" xmlns:a16="http://schemas.microsoft.com/office/drawing/2014/main" id="{5C9BAA5D-8856-D256-1835-37246005E833}"/>
            </a:ext>
          </a:extLst>
        </xdr:cNvPr>
        <xdr:cNvSpPr/>
      </xdr:nvSpPr>
      <xdr:spPr>
        <a:xfrm>
          <a:off x="15287624" y="1724238"/>
          <a:ext cx="287232" cy="263102"/>
        </a:xfrm>
        <a:prstGeom prst="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100" b="1">
              <a:solidFill>
                <a:schemeClr val="bg1"/>
              </a:solidFill>
            </a:rPr>
            <a:t>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=""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ED53"/>
  <sheetViews>
    <sheetView showGridLines="0" zoomScale="60" zoomScaleNormal="60" workbookViewId="0">
      <selection activeCell="DK55" sqref="DK55"/>
    </sheetView>
  </sheetViews>
  <sheetFormatPr defaultRowHeight="14.25"/>
  <cols>
    <col min="1" max="28" width="3.125" customWidth="1"/>
    <col min="29" max="29" width="3.875" bestFit="1" customWidth="1"/>
    <col min="30" max="74" width="3.125" customWidth="1"/>
    <col min="75" max="78" width="4.75" customWidth="1"/>
    <col min="79" max="99" width="3.125" customWidth="1"/>
    <col min="100" max="107" width="4.25" customWidth="1"/>
    <col min="109" max="109" width="5.125" customWidth="1"/>
    <col min="110" max="110" width="6.375" customWidth="1"/>
    <col min="111" max="111" width="7.25" customWidth="1"/>
    <col min="112" max="112" width="2.25" customWidth="1"/>
    <col min="116" max="116" width="8.875" customWidth="1"/>
    <col min="117" max="117" width="1" customWidth="1"/>
  </cols>
  <sheetData>
    <row r="1" spans="2:134" ht="19.149999999999999" customHeight="1" thickBot="1"/>
    <row r="2" spans="2:134" ht="30.6" customHeight="1" thickBot="1">
      <c r="M2" s="7"/>
      <c r="N2" s="7"/>
      <c r="O2" s="7"/>
      <c r="P2" s="7"/>
      <c r="Q2" s="7"/>
      <c r="S2" s="7"/>
      <c r="T2" s="7"/>
      <c r="U2" s="7"/>
      <c r="V2" s="7"/>
      <c r="X2" s="7"/>
      <c r="Y2" s="7"/>
      <c r="Z2" s="7"/>
      <c r="AD2" s="7"/>
      <c r="AE2" s="7"/>
      <c r="AR2" s="216" t="s">
        <v>1</v>
      </c>
      <c r="AS2" s="211"/>
      <c r="AT2" s="211"/>
      <c r="AU2" s="211"/>
      <c r="AV2" s="211"/>
      <c r="AW2" s="211"/>
      <c r="AX2" s="211"/>
      <c r="AY2" s="211"/>
      <c r="AZ2" s="211"/>
      <c r="BA2" s="211"/>
      <c r="BB2" s="211"/>
      <c r="BC2" s="211"/>
      <c r="BD2" s="211"/>
      <c r="BE2" s="212"/>
      <c r="BJ2" s="209" t="s">
        <v>8</v>
      </c>
      <c r="BK2" s="209"/>
      <c r="BL2" s="209"/>
      <c r="BM2" s="209"/>
      <c r="BN2" s="209"/>
      <c r="BO2" s="209"/>
      <c r="BP2" s="209"/>
      <c r="BQ2" s="209"/>
      <c r="BR2" s="209"/>
      <c r="BS2" s="209"/>
      <c r="BT2" s="209"/>
      <c r="BU2" s="209"/>
      <c r="BV2" s="209"/>
      <c r="BW2" s="210">
        <v>45882</v>
      </c>
      <c r="BX2" s="211"/>
      <c r="BY2" s="211"/>
      <c r="BZ2" s="212"/>
    </row>
    <row r="3" spans="2:134" ht="37.9" customHeight="1" thickBot="1">
      <c r="L3" s="5"/>
      <c r="S3" s="3"/>
      <c r="Z3" s="3"/>
      <c r="AA3" s="22"/>
      <c r="AB3" s="23"/>
      <c r="AC3" s="23"/>
      <c r="AD3" s="23"/>
      <c r="AE3" s="23"/>
      <c r="AF3" s="23"/>
      <c r="AG3" s="24"/>
      <c r="AL3" s="194"/>
      <c r="AM3" s="194"/>
      <c r="AR3" s="217"/>
      <c r="AS3" s="218"/>
      <c r="AT3" s="218"/>
      <c r="AU3" s="218"/>
      <c r="AV3" s="218"/>
      <c r="AW3" s="218"/>
      <c r="AX3" s="218"/>
      <c r="AY3" s="218"/>
      <c r="AZ3" s="218"/>
      <c r="BA3" s="218"/>
      <c r="BB3" s="218"/>
      <c r="BC3" s="218"/>
      <c r="BD3" s="218"/>
      <c r="BE3" s="219"/>
      <c r="BJ3" s="209"/>
      <c r="BK3" s="209"/>
      <c r="BL3" s="209"/>
      <c r="BM3" s="209"/>
      <c r="BN3" s="209"/>
      <c r="BO3" s="209"/>
      <c r="BP3" s="209"/>
      <c r="BQ3" s="209"/>
      <c r="BR3" s="209"/>
      <c r="BS3" s="209"/>
      <c r="BT3" s="209"/>
      <c r="BU3" s="209"/>
      <c r="BV3" s="209"/>
      <c r="BW3" s="213"/>
      <c r="BX3" s="214"/>
      <c r="BY3" s="214"/>
      <c r="BZ3" s="215"/>
    </row>
    <row r="4" spans="2:134" ht="15" customHeight="1" thickBot="1">
      <c r="L4" s="5"/>
      <c r="S4" s="5"/>
      <c r="Z4" s="5"/>
      <c r="AG4" s="3"/>
      <c r="AR4" s="213"/>
      <c r="AS4" s="214"/>
      <c r="AT4" s="214"/>
      <c r="AU4" s="214"/>
      <c r="AV4" s="214"/>
      <c r="AW4" s="214"/>
      <c r="AX4" s="214"/>
      <c r="AY4" s="214"/>
      <c r="AZ4" s="214"/>
      <c r="BA4" s="214"/>
      <c r="BB4" s="214"/>
      <c r="BC4" s="214"/>
      <c r="BD4" s="214"/>
      <c r="BE4" s="215"/>
      <c r="BJ4" s="54"/>
      <c r="BK4" s="54"/>
      <c r="BL4" s="54"/>
      <c r="BM4" s="54"/>
      <c r="BN4" s="54"/>
      <c r="BO4" s="54"/>
      <c r="BP4" s="54"/>
      <c r="BQ4" s="54"/>
      <c r="BR4" s="54"/>
      <c r="BS4" s="54"/>
      <c r="BT4" s="54"/>
      <c r="BU4" s="54"/>
      <c r="BV4" s="54"/>
      <c r="BW4" s="54"/>
      <c r="BX4" s="54"/>
      <c r="BY4" s="54"/>
      <c r="BZ4" s="54"/>
      <c r="CA4" s="54"/>
      <c r="CB4" s="55"/>
      <c r="CC4" s="55"/>
      <c r="CD4" s="55"/>
      <c r="CE4" s="55"/>
      <c r="CF4" s="55"/>
      <c r="CG4" s="55"/>
      <c r="CH4" s="55"/>
    </row>
    <row r="5" spans="2:134">
      <c r="H5" s="186" t="str">
        <f ca="1">'LASIODERMA SERRICONE JDN 1'!C4&amp;'LASIODERMA SERRICONE JDN 1'!C39</f>
        <v>R-0</v>
      </c>
      <c r="I5" s="186"/>
      <c r="L5" s="5"/>
      <c r="S5" s="5"/>
      <c r="Z5" s="5"/>
      <c r="AA5" s="191" t="str">
        <f ca="1">'LASIODERMA SERRICONE JDN 1'!C4&amp;'LASIODERMA SERRICONE JDN 1'!C52</f>
        <v>R-1</v>
      </c>
      <c r="AB5" s="186"/>
      <c r="AG5" s="5"/>
    </row>
    <row r="6" spans="2:134" ht="15" thickBot="1">
      <c r="G6" s="7"/>
      <c r="H6" s="189"/>
      <c r="I6" s="189"/>
      <c r="J6" s="7"/>
      <c r="K6" s="7"/>
      <c r="L6" s="8"/>
      <c r="M6" s="6"/>
      <c r="N6" s="7"/>
      <c r="O6" s="7"/>
      <c r="P6" s="7"/>
      <c r="Q6" s="7"/>
      <c r="R6" s="7"/>
      <c r="S6" s="8"/>
      <c r="T6" s="7"/>
      <c r="U6" s="7"/>
      <c r="V6" s="7"/>
      <c r="W6" s="7"/>
      <c r="X6" s="7"/>
      <c r="Y6" s="186" t="str">
        <f ca="1">'LASIODERMA SERRICONE JDN 1'!C4&amp;'LASIODERMA SERRICONE JDN 1'!C18</f>
        <v>R-0</v>
      </c>
      <c r="Z6" s="187"/>
      <c r="AA6" s="192"/>
      <c r="AB6" s="189"/>
      <c r="AC6" s="7"/>
      <c r="AD6" s="7"/>
      <c r="AE6" s="7"/>
      <c r="AG6" s="5"/>
    </row>
    <row r="7" spans="2:134" ht="15" customHeight="1" thickTop="1" thickBot="1">
      <c r="F7" s="5"/>
      <c r="H7" s="181">
        <f>'LASIODERMA SERRICONE JDN 1'!B39</f>
        <v>0</v>
      </c>
      <c r="I7" s="182"/>
      <c r="L7" s="170">
        <f>'TRIBOLIUM CASTANEUM'!B15</f>
        <v>0</v>
      </c>
      <c r="M7" s="171"/>
      <c r="S7" s="5"/>
      <c r="Y7" s="189"/>
      <c r="Z7" s="190"/>
      <c r="AA7" s="181">
        <f>'LASIODERMA SERRICONE JDN 1'!B52</f>
        <v>0</v>
      </c>
      <c r="AB7" s="182"/>
      <c r="AF7" s="2"/>
      <c r="AG7" s="2"/>
      <c r="AH7" s="2"/>
      <c r="AI7" s="188" t="str">
        <f ca="1">'LASIODERMA SERRICONE JDN 1'!C4&amp;'LASIODERMA SERRICONE JDN 1'!C20</f>
        <v>R-1</v>
      </c>
      <c r="AJ7" s="224"/>
      <c r="AK7" s="181">
        <f>'LASIODERMA SERRICONE JDN 1'!B20</f>
        <v>0</v>
      </c>
      <c r="AL7" s="182"/>
      <c r="AM7" s="2"/>
      <c r="AN7" s="2"/>
      <c r="AO7" s="2"/>
      <c r="AP7" s="2"/>
      <c r="AQ7" s="2"/>
      <c r="AR7" s="2"/>
      <c r="AS7" s="188" t="str">
        <f ca="1">'LASIODERMA SERRICONE JDN 1'!C4&amp;'LASIODERMA SERRICONE JDN 1'!C32</f>
        <v>R-0</v>
      </c>
      <c r="AT7" s="224"/>
      <c r="AU7" s="181">
        <f>'LASIODERMA SERRICONE JDN 1'!B32</f>
        <v>0</v>
      </c>
      <c r="AV7" s="18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188" t="str">
        <f ca="1">'LASIODERMA SERRICONE JDN 1'!C4&amp;'LASIODERMA SERRICONE JDN 1'!C33</f>
        <v>R-1</v>
      </c>
      <c r="BL7" s="224"/>
      <c r="BM7" s="181">
        <f>'LASIODERMA SERRICONE JDN 1'!B33</f>
        <v>0</v>
      </c>
      <c r="BN7" s="182"/>
      <c r="BO7" s="2"/>
      <c r="BP7" s="2"/>
      <c r="BQ7" s="2"/>
      <c r="BR7" s="2"/>
      <c r="BS7" s="2"/>
      <c r="BT7" s="3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3"/>
      <c r="CP7" s="2"/>
      <c r="CQ7" s="2"/>
      <c r="CR7" s="2"/>
      <c r="CS7" s="2"/>
      <c r="CT7" s="2"/>
      <c r="CU7" s="2"/>
      <c r="CV7" s="162" t="s">
        <v>97</v>
      </c>
      <c r="CW7" s="162"/>
      <c r="CX7" s="162"/>
      <c r="CY7" s="162"/>
      <c r="CZ7" s="162"/>
      <c r="DA7" s="162"/>
      <c r="DB7" s="162"/>
      <c r="DC7" s="162"/>
      <c r="DD7" s="162"/>
      <c r="DE7" s="162"/>
      <c r="DF7" s="162"/>
      <c r="DG7" s="162"/>
      <c r="DH7" s="162"/>
      <c r="DI7" s="162"/>
      <c r="DJ7" s="162"/>
      <c r="DK7" s="162"/>
      <c r="DM7" s="144" t="s">
        <v>13</v>
      </c>
      <c r="DN7" s="145"/>
      <c r="DO7" s="145"/>
      <c r="DP7" s="145"/>
      <c r="DQ7" s="145"/>
      <c r="DR7" s="145"/>
      <c r="DS7" s="145"/>
      <c r="DT7" s="145"/>
      <c r="DU7" s="146"/>
      <c r="DW7" s="153" t="s">
        <v>16</v>
      </c>
      <c r="DX7" s="154"/>
      <c r="DY7" s="154"/>
      <c r="DZ7" s="154"/>
      <c r="EA7" s="154"/>
      <c r="EB7" s="154"/>
      <c r="EC7" s="154"/>
      <c r="ED7" s="155"/>
    </row>
    <row r="8" spans="2:134" ht="15" customHeight="1" thickTop="1" thickBot="1">
      <c r="F8" s="5"/>
      <c r="H8" s="183"/>
      <c r="I8" s="184"/>
      <c r="L8" s="172"/>
      <c r="M8" s="173"/>
      <c r="P8" s="186" t="str">
        <f ca="1">'LASIODERMA SERRICONE JDN 1'!C4&amp;'LASIODERMA SERRICONE JDN 1'!C38</f>
        <v>R-0</v>
      </c>
      <c r="Q8" s="187"/>
      <c r="R8" s="181">
        <f>'LASIODERMA SERRICONE JDN 1'!B38</f>
        <v>0</v>
      </c>
      <c r="S8" s="182"/>
      <c r="T8" s="181">
        <f>'LASIODERMA SERRICONE JDN 1'!B51</f>
        <v>0</v>
      </c>
      <c r="U8" s="182"/>
      <c r="V8" s="191" t="str">
        <f ca="1">'LASIODERMA SERRICONE JDN 1'!C4&amp;'LASIODERMA SERRICONE JDN 1'!C51</f>
        <v>R-1</v>
      </c>
      <c r="W8" s="186"/>
      <c r="Y8" s="181">
        <f>'LASIODERMA SERRICONE JDN 1'!B18</f>
        <v>0</v>
      </c>
      <c r="Z8" s="182"/>
      <c r="AA8" s="183"/>
      <c r="AB8" s="184"/>
      <c r="AC8">
        <v>48</v>
      </c>
      <c r="AI8" s="186"/>
      <c r="AJ8" s="187"/>
      <c r="AK8" s="183"/>
      <c r="AL8" s="184"/>
      <c r="AS8" s="186"/>
      <c r="AT8" s="187"/>
      <c r="AU8" s="183"/>
      <c r="AV8" s="184"/>
      <c r="BK8" s="186"/>
      <c r="BL8" s="187"/>
      <c r="BM8" s="183"/>
      <c r="BN8" s="184"/>
      <c r="BQ8" s="191" t="str">
        <f ca="1">'LASIODERMA SERRICONE JDN 1'!C4&amp;'LASIODERMA SERRICONE JDN 1'!C58</f>
        <v>R-2</v>
      </c>
      <c r="BR8" s="186"/>
      <c r="BS8" s="181">
        <f>'LASIODERMA SERRICONE JDN 1'!B58</f>
        <v>0</v>
      </c>
      <c r="BT8" s="182"/>
      <c r="CO8" s="5"/>
      <c r="CV8" s="162"/>
      <c r="CW8" s="162"/>
      <c r="CX8" s="162"/>
      <c r="CY8" s="162"/>
      <c r="CZ8" s="162"/>
      <c r="DA8" s="162"/>
      <c r="DB8" s="162"/>
      <c r="DC8" s="162"/>
      <c r="DD8" s="162"/>
      <c r="DE8" s="162"/>
      <c r="DF8" s="162"/>
      <c r="DG8" s="162"/>
      <c r="DH8" s="162"/>
      <c r="DI8" s="162"/>
      <c r="DJ8" s="162"/>
      <c r="DK8" s="162"/>
      <c r="DM8" s="147"/>
      <c r="DN8" s="148"/>
      <c r="DO8" s="148"/>
      <c r="DP8" s="148"/>
      <c r="DQ8" s="148"/>
      <c r="DR8" s="148"/>
      <c r="DS8" s="148"/>
      <c r="DT8" s="148"/>
      <c r="DU8" s="149"/>
      <c r="DW8" s="156"/>
      <c r="DX8" s="157"/>
      <c r="DY8" s="157"/>
      <c r="DZ8" s="157"/>
      <c r="EA8" s="157"/>
      <c r="EB8" s="157"/>
      <c r="EC8" s="157"/>
      <c r="ED8" s="158"/>
    </row>
    <row r="9" spans="2:134" ht="15" customHeight="1" thickTop="1" thickBot="1">
      <c r="F9" s="5"/>
      <c r="H9" s="201">
        <v>35</v>
      </c>
      <c r="I9" s="201"/>
      <c r="L9" s="174">
        <v>12</v>
      </c>
      <c r="M9" s="174"/>
      <c r="P9" s="186"/>
      <c r="Q9" s="187"/>
      <c r="R9" s="183"/>
      <c r="S9" s="184"/>
      <c r="T9" s="183"/>
      <c r="U9" s="184"/>
      <c r="V9" s="191"/>
      <c r="W9" s="186"/>
      <c r="Y9" s="183"/>
      <c r="Z9" s="184"/>
      <c r="AA9" s="6"/>
      <c r="AC9" s="7"/>
      <c r="AK9" s="180">
        <v>16</v>
      </c>
      <c r="AL9" s="220"/>
      <c r="AU9" s="180">
        <v>28</v>
      </c>
      <c r="AV9" s="180"/>
      <c r="BM9" s="180">
        <v>29</v>
      </c>
      <c r="BN9" s="180"/>
      <c r="BO9" s="49"/>
      <c r="BP9" s="49"/>
      <c r="BQ9" s="191"/>
      <c r="BR9" s="186"/>
      <c r="BS9" s="183"/>
      <c r="BT9" s="184"/>
      <c r="CO9" s="5"/>
      <c r="CV9" s="162"/>
      <c r="CW9" s="162"/>
      <c r="CX9" s="162"/>
      <c r="CY9" s="162"/>
      <c r="CZ9" s="162"/>
      <c r="DA9" s="162"/>
      <c r="DB9" s="162"/>
      <c r="DC9" s="162"/>
      <c r="DD9" s="162"/>
      <c r="DE9" s="162"/>
      <c r="DF9" s="162"/>
      <c r="DG9" s="162"/>
      <c r="DH9" s="162"/>
      <c r="DI9" s="162"/>
      <c r="DJ9" s="162"/>
      <c r="DK9" s="162"/>
      <c r="DM9" s="150"/>
      <c r="DN9" s="151"/>
      <c r="DO9" s="151"/>
      <c r="DP9" s="151"/>
      <c r="DQ9" s="151"/>
      <c r="DR9" s="151"/>
      <c r="DS9" s="151"/>
      <c r="DT9" s="151"/>
      <c r="DU9" s="152"/>
      <c r="DW9" s="159"/>
      <c r="DX9" s="160"/>
      <c r="DY9" s="160"/>
      <c r="DZ9" s="160"/>
      <c r="EA9" s="160"/>
      <c r="EB9" s="160"/>
      <c r="EC9" s="160"/>
      <c r="ED9" s="161"/>
    </row>
    <row r="10" spans="2:134" ht="18.600000000000001" customHeight="1" thickTop="1" thickBot="1">
      <c r="F10" s="5"/>
      <c r="H10" s="201"/>
      <c r="I10" s="201"/>
      <c r="L10" s="175"/>
      <c r="M10" s="175"/>
      <c r="R10" s="199">
        <v>34</v>
      </c>
      <c r="S10" s="200"/>
      <c r="T10" s="180">
        <v>47</v>
      </c>
      <c r="U10" s="180"/>
      <c r="Y10" s="180">
        <v>14</v>
      </c>
      <c r="Z10" s="180"/>
      <c r="AC10" s="5"/>
      <c r="AK10" s="180"/>
      <c r="AL10" s="180"/>
      <c r="AM10" s="186" t="str">
        <f ca="1">'LASIODERMA SERRICONE JDN 1'!C4&amp;'LASIODERMA SERRICONE JDN 1'!C21</f>
        <v>R-2</v>
      </c>
      <c r="AN10" s="186"/>
      <c r="AU10" s="180"/>
      <c r="AV10" s="180"/>
      <c r="BM10" s="180"/>
      <c r="BN10" s="180"/>
      <c r="BO10" s="49"/>
      <c r="BP10" s="49"/>
      <c r="BQ10" s="49"/>
      <c r="BR10" s="49"/>
      <c r="BS10" s="193">
        <v>54</v>
      </c>
      <c r="BT10" s="223"/>
      <c r="CO10" s="5"/>
      <c r="CV10" s="162"/>
      <c r="CW10" s="162"/>
      <c r="CX10" s="162"/>
      <c r="CY10" s="162"/>
      <c r="CZ10" s="162"/>
      <c r="DA10" s="162"/>
      <c r="DB10" s="162"/>
      <c r="DC10" s="162"/>
      <c r="DD10" s="162"/>
      <c r="DE10" s="162"/>
      <c r="DF10" s="162"/>
      <c r="DG10" s="162"/>
      <c r="DH10" s="162"/>
      <c r="DI10" s="162"/>
      <c r="DJ10" s="162"/>
      <c r="DK10" s="162"/>
      <c r="DM10" s="63"/>
      <c r="DU10" s="64"/>
      <c r="DW10" s="63"/>
      <c r="ED10" s="64"/>
    </row>
    <row r="11" spans="2:134" ht="13.9" customHeight="1" thickTop="1" thickBot="1">
      <c r="G11" s="4"/>
      <c r="R11" s="201"/>
      <c r="S11" s="202"/>
      <c r="T11" s="180"/>
      <c r="U11" s="180"/>
      <c r="Y11" s="180"/>
      <c r="Z11" s="180"/>
      <c r="AC11" s="5"/>
      <c r="AL11" s="5"/>
      <c r="AM11" s="189"/>
      <c r="AN11" s="189"/>
      <c r="BT11" s="5"/>
      <c r="CO11" s="5"/>
      <c r="CV11" s="162" t="s">
        <v>101</v>
      </c>
      <c r="CW11" s="162"/>
      <c r="CX11" s="162"/>
      <c r="CY11" s="162"/>
      <c r="CZ11" s="162"/>
      <c r="DA11" s="162"/>
      <c r="DB11" s="162"/>
      <c r="DC11" s="162"/>
      <c r="DD11" s="162"/>
      <c r="DE11" s="162"/>
      <c r="DF11" s="162"/>
      <c r="DG11" s="162"/>
      <c r="DH11" s="162"/>
      <c r="DI11" s="162"/>
      <c r="DJ11" s="162"/>
      <c r="DK11" s="162"/>
      <c r="DM11" s="63"/>
      <c r="DN11" s="163"/>
      <c r="DO11" s="164"/>
      <c r="DP11" s="165" t="s">
        <v>9</v>
      </c>
      <c r="DQ11" s="166"/>
      <c r="DR11" s="166"/>
      <c r="DS11" s="166"/>
      <c r="DT11" s="167"/>
      <c r="DU11" s="64"/>
      <c r="DW11" s="63"/>
      <c r="ED11" s="64"/>
    </row>
    <row r="12" spans="2:134" ht="13.9" customHeight="1" thickTop="1" thickBot="1">
      <c r="G12" s="4"/>
      <c r="S12" s="5"/>
      <c r="Z12" s="5"/>
      <c r="AC12" s="5"/>
      <c r="AL12" s="5"/>
      <c r="AM12" s="181">
        <f>'LASIODERMA SERRICONE JDN 1'!B21</f>
        <v>0</v>
      </c>
      <c r="AN12" s="182"/>
      <c r="AO12" s="180">
        <v>17</v>
      </c>
      <c r="AP12" s="180"/>
      <c r="AW12" s="186" t="str">
        <f ca="1">'LASIODERMA SERRICONE JDN 1'!C4&amp;'LASIODERMA SERRICONE JDN 1'!C22</f>
        <v>R-2</v>
      </c>
      <c r="AX12" s="187"/>
      <c r="AY12" s="181">
        <f>'LASIODERMA SERRICONE JDN 1'!B22</f>
        <v>0</v>
      </c>
      <c r="AZ12" s="182"/>
      <c r="BS12" s="221">
        <v>53</v>
      </c>
      <c r="BT12" s="222"/>
      <c r="CO12" s="5"/>
      <c r="CR12" s="27" t="s">
        <v>2</v>
      </c>
      <c r="CS12" s="27"/>
      <c r="CT12" s="27"/>
      <c r="CU12" s="27"/>
      <c r="CV12" s="162"/>
      <c r="CW12" s="162"/>
      <c r="CX12" s="162"/>
      <c r="CY12" s="162"/>
      <c r="CZ12" s="162"/>
      <c r="DA12" s="162"/>
      <c r="DB12" s="162"/>
      <c r="DC12" s="162"/>
      <c r="DD12" s="162"/>
      <c r="DE12" s="162"/>
      <c r="DF12" s="162"/>
      <c r="DG12" s="162"/>
      <c r="DH12" s="162"/>
      <c r="DI12" s="162"/>
      <c r="DJ12" s="162"/>
      <c r="DK12" s="162"/>
      <c r="DM12" s="69"/>
      <c r="DN12" s="168"/>
      <c r="DO12" s="169"/>
      <c r="DP12" s="165" t="s">
        <v>10</v>
      </c>
      <c r="DQ12" s="166"/>
      <c r="DR12" s="166"/>
      <c r="DS12" s="166"/>
      <c r="DT12" s="167"/>
      <c r="DU12" s="64"/>
      <c r="DW12" s="63"/>
      <c r="DX12" s="62"/>
      <c r="DZ12" s="65" t="s">
        <v>14</v>
      </c>
      <c r="EA12" s="65"/>
      <c r="EB12" s="65"/>
      <c r="EC12" s="65"/>
      <c r="ED12" s="64"/>
    </row>
    <row r="13" spans="2:134" ht="21.6" customHeight="1" thickTop="1" thickBot="1">
      <c r="G13" s="4"/>
      <c r="S13" s="5"/>
      <c r="Z13" s="5"/>
      <c r="AC13" s="5"/>
      <c r="AL13" s="5"/>
      <c r="AM13" s="183"/>
      <c r="AN13" s="184"/>
      <c r="AO13" s="180"/>
      <c r="AP13" s="180"/>
      <c r="AW13" s="186"/>
      <c r="AX13" s="187"/>
      <c r="AY13" s="183"/>
      <c r="AZ13" s="184"/>
      <c r="BQ13" s="191" t="str">
        <f ca="1">'LASIODERMA SERRICONE JDN 1'!C4&amp;'LASIODERMA SERRICONE JDN 1'!C57</f>
        <v>R-1</v>
      </c>
      <c r="BR13" s="186"/>
      <c r="BS13" s="181">
        <f>'LASIODERMA SERRICONE JDN 1'!B57</f>
        <v>0</v>
      </c>
      <c r="BT13" s="182"/>
      <c r="CO13" s="5"/>
      <c r="CV13" s="162"/>
      <c r="CW13" s="162"/>
      <c r="CX13" s="162"/>
      <c r="CY13" s="162"/>
      <c r="CZ13" s="162"/>
      <c r="DA13" s="162"/>
      <c r="DB13" s="162"/>
      <c r="DC13" s="162"/>
      <c r="DD13" s="162"/>
      <c r="DE13" s="162"/>
      <c r="DF13" s="162"/>
      <c r="DG13" s="162"/>
      <c r="DH13" s="162"/>
      <c r="DI13" s="162"/>
      <c r="DJ13" s="162"/>
      <c r="DK13" s="162"/>
      <c r="DM13" s="63"/>
      <c r="DN13" s="28"/>
      <c r="DO13" s="29"/>
      <c r="DP13" s="165" t="s">
        <v>11</v>
      </c>
      <c r="DQ13" s="166"/>
      <c r="DR13" s="166"/>
      <c r="DS13" s="166"/>
      <c r="DT13" s="167"/>
      <c r="DU13" s="64"/>
      <c r="DW13" s="63"/>
      <c r="DZ13" s="65"/>
      <c r="EA13" s="65"/>
      <c r="EB13" s="65"/>
      <c r="EC13" s="65"/>
      <c r="ED13" s="64"/>
    </row>
    <row r="14" spans="2:134" ht="13.9" customHeight="1" thickTop="1" thickBot="1">
      <c r="G14" s="4"/>
      <c r="S14" s="5"/>
      <c r="Z14" s="5"/>
      <c r="AC14" s="5"/>
      <c r="AG14" s="194">
        <v>50</v>
      </c>
      <c r="AH14" s="194"/>
      <c r="AL14" s="5"/>
      <c r="AY14" s="193">
        <v>18</v>
      </c>
      <c r="AZ14" s="193"/>
      <c r="BF14" s="181">
        <f>'LASIODERMA SERRICONE JDN 1'!$B$42</f>
        <v>0</v>
      </c>
      <c r="BG14" s="182"/>
      <c r="BH14" s="191" t="str">
        <f ca="1">'LASIODERMA SERRICONE JDN 1'!C4&amp;'LASIODERMA SERRICONE JDN 1'!C42</f>
        <v>R-0</v>
      </c>
      <c r="BI14" s="186"/>
      <c r="BQ14" s="191"/>
      <c r="BR14" s="186"/>
      <c r="BS14" s="183"/>
      <c r="BT14" s="184"/>
      <c r="BU14" s="6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8"/>
      <c r="CV14" s="162"/>
      <c r="CW14" s="162"/>
      <c r="CX14" s="162"/>
      <c r="CY14" s="162"/>
      <c r="CZ14" s="162"/>
      <c r="DA14" s="162"/>
      <c r="DB14" s="162"/>
      <c r="DC14" s="162"/>
      <c r="DD14" s="162"/>
      <c r="DE14" s="162"/>
      <c r="DF14" s="162"/>
      <c r="DG14" s="162"/>
      <c r="DH14" s="162"/>
      <c r="DI14" s="162"/>
      <c r="DJ14" s="162"/>
      <c r="DK14" s="162"/>
      <c r="DM14" s="63"/>
      <c r="DN14" s="74"/>
      <c r="DO14" s="73"/>
      <c r="DP14" s="165" t="s">
        <v>12</v>
      </c>
      <c r="DQ14" s="166"/>
      <c r="DR14" s="166"/>
      <c r="DS14" s="166"/>
      <c r="DT14" s="167"/>
      <c r="DU14" s="64"/>
      <c r="DW14" s="63"/>
      <c r="DX14" s="75"/>
      <c r="DZ14" s="70" t="s">
        <v>15</v>
      </c>
      <c r="EA14" s="70"/>
      <c r="EB14" s="70"/>
      <c r="EC14" s="70"/>
      <c r="ED14" s="72"/>
    </row>
    <row r="15" spans="2:134" ht="12.6" customHeight="1" thickTop="1" thickBot="1">
      <c r="G15" s="6"/>
      <c r="H15" s="7"/>
      <c r="J15" s="7"/>
      <c r="K15" s="7"/>
      <c r="L15" s="7"/>
      <c r="M15" s="7"/>
      <c r="N15" s="7"/>
      <c r="O15" s="7"/>
      <c r="P15" s="7"/>
      <c r="R15" s="7"/>
      <c r="S15" s="8"/>
      <c r="T15" s="7"/>
      <c r="U15" s="7"/>
      <c r="V15" s="7"/>
      <c r="Y15" s="7"/>
      <c r="Z15" s="8"/>
      <c r="AA15" s="7"/>
      <c r="AC15" s="8"/>
      <c r="AD15" s="4"/>
      <c r="AG15" s="221"/>
      <c r="AH15" s="221"/>
      <c r="AL15" s="5"/>
      <c r="AS15" s="188" t="str">
        <f ca="1">'LASIODERMA SERRICONE JDN 1'!C4&amp;'LASIODERMA SERRICONE JDN 1'!C60</f>
        <v>R-1</v>
      </c>
      <c r="AT15" s="224"/>
      <c r="AY15" s="194"/>
      <c r="AZ15" s="194"/>
      <c r="BF15" s="183"/>
      <c r="BG15" s="184"/>
      <c r="BH15" s="191"/>
      <c r="BI15" s="186"/>
      <c r="CB15" s="188" t="str">
        <f>'LASIODERMA SERRICONE JDN 1'!C4&amp;'LASIODERMA SERRICONE JDN 1'!B56</f>
        <v>R-0</v>
      </c>
      <c r="CC15" s="224"/>
      <c r="CD15" s="181">
        <f>'LASIODERMA SERRICONE JDN 1'!B56</f>
        <v>0</v>
      </c>
      <c r="CE15" s="182"/>
      <c r="CO15" s="5"/>
      <c r="CV15" s="162"/>
      <c r="CW15" s="162"/>
      <c r="CX15" s="162"/>
      <c r="CY15" s="162"/>
      <c r="CZ15" s="162"/>
      <c r="DA15" s="162"/>
      <c r="DB15" s="162"/>
      <c r="DC15" s="162"/>
      <c r="DD15" s="162"/>
      <c r="DE15" s="162"/>
      <c r="DF15" s="162"/>
      <c r="DG15" s="162"/>
      <c r="DH15" s="162"/>
      <c r="DI15" s="162"/>
      <c r="DJ15" s="162"/>
      <c r="DK15" s="162"/>
      <c r="DM15" s="66"/>
      <c r="DN15" s="67"/>
      <c r="DO15" s="67"/>
      <c r="DP15" s="67"/>
      <c r="DQ15" s="67"/>
      <c r="DR15" s="67"/>
      <c r="DS15" s="67"/>
      <c r="DT15" s="67"/>
      <c r="DU15" s="68"/>
      <c r="DW15" s="66"/>
      <c r="DX15" s="67"/>
      <c r="DY15" s="67"/>
      <c r="DZ15" s="71"/>
      <c r="EA15" s="71"/>
      <c r="EB15" s="71"/>
      <c r="EC15" s="71"/>
      <c r="ED15" s="76"/>
    </row>
    <row r="16" spans="2:134" ht="13.15" customHeight="1" thickBot="1">
      <c r="B16" s="1"/>
      <c r="C16" s="2"/>
      <c r="D16" s="2"/>
      <c r="E16" s="188" t="str">
        <f ca="1">'LASIODERMA SERRICONE JDN 1'!C4&amp;'LASIODERMA SERRICONE JDN 1'!C53</f>
        <v>R-1</v>
      </c>
      <c r="F16" s="224"/>
      <c r="G16" s="195" t="str">
        <f ca="1">'LASIODERMA SERRICONE JDN 1'!C4&amp;'LASIODERMA SERRICONE JDN 1'!C16</f>
        <v>R-0</v>
      </c>
      <c r="H16" s="188"/>
      <c r="Q16" s="176">
        <f>'TRIBOLIUM CASTANEUM'!B13</f>
        <v>0</v>
      </c>
      <c r="R16" s="177"/>
      <c r="T16" s="181">
        <f>'LASIODERMA SERRICONE JDN 1'!B17</f>
        <v>1</v>
      </c>
      <c r="U16" s="182"/>
      <c r="V16" s="191" t="str">
        <f ca="1">'LASIODERMA SERRICONE JDN 1'!C4&amp;'LASIODERMA SERRICONE JDN 1'!C17</f>
        <v>R-3</v>
      </c>
      <c r="W16" s="186"/>
      <c r="Z16" s="188" t="str">
        <f ca="1">'LASIODERMA SERRICONE JDN 1'!C4&amp;'LASIODERMA SERRICONE JDN 1'!C19</f>
        <v>R-2</v>
      </c>
      <c r="AA16" s="224"/>
      <c r="AB16" s="181">
        <f>'LASIODERMA SERRICONE JDN 1'!B19</f>
        <v>2</v>
      </c>
      <c r="AC16" s="182"/>
      <c r="AG16" s="181">
        <f>'LASIODERMA SERRICONE JDN 1'!B54</f>
        <v>0</v>
      </c>
      <c r="AH16" s="182"/>
      <c r="AI16" s="191" t="str">
        <f ca="1">'LASIODERMA SERRICONE JDN 1'!C4&amp;'LASIODERMA SERRICONE JDN 1'!C54</f>
        <v>R-0</v>
      </c>
      <c r="AJ16" s="186"/>
      <c r="AL16" s="5"/>
      <c r="AM16" s="176">
        <f>'TRIBOLIUM CASTANEUM'!B11</f>
        <v>0</v>
      </c>
      <c r="AN16" s="177"/>
      <c r="AP16" s="185">
        <v>8</v>
      </c>
      <c r="AS16" s="186"/>
      <c r="AT16" s="187"/>
      <c r="AV16" s="50"/>
      <c r="AW16" s="50"/>
      <c r="BF16" s="180">
        <v>38</v>
      </c>
      <c r="BG16" s="180"/>
      <c r="CB16" s="186"/>
      <c r="CC16" s="187"/>
      <c r="CD16" s="183"/>
      <c r="CE16" s="184"/>
      <c r="CN16" s="186" t="str">
        <f ca="1">'LASIODERMA SERRICONE JDN 1'!C4&amp;'LASIODERMA SERRICONE JDN 1'!C25</f>
        <v>R-0</v>
      </c>
      <c r="CO16" s="186"/>
    </row>
    <row r="17" spans="2:94" ht="13.9" customHeight="1" thickBot="1">
      <c r="B17" s="4"/>
      <c r="E17" s="189"/>
      <c r="F17" s="190"/>
      <c r="G17" s="192"/>
      <c r="H17" s="189"/>
      <c r="Q17" s="178"/>
      <c r="R17" s="179"/>
      <c r="T17" s="183"/>
      <c r="U17" s="184"/>
      <c r="V17" s="191"/>
      <c r="W17" s="186"/>
      <c r="Z17" s="186"/>
      <c r="AA17" s="187"/>
      <c r="AB17" s="183"/>
      <c r="AC17" s="184"/>
      <c r="AD17" s="7"/>
      <c r="AE17" s="7"/>
      <c r="AF17" s="7"/>
      <c r="AG17" s="183"/>
      <c r="AH17" s="184"/>
      <c r="AI17" s="192"/>
      <c r="AJ17" s="189"/>
      <c r="AK17" s="7"/>
      <c r="AL17" s="7"/>
      <c r="AM17" s="178"/>
      <c r="AN17" s="179"/>
      <c r="AP17" s="185"/>
      <c r="AS17" s="181">
        <f>'LASIODERMA SERRICONE JDN 1'!B60</f>
        <v>0</v>
      </c>
      <c r="AT17" s="182"/>
      <c r="AU17" s="225">
        <v>56</v>
      </c>
      <c r="AV17" s="194"/>
      <c r="AW17" s="50"/>
      <c r="BF17" s="180"/>
      <c r="BG17" s="180"/>
      <c r="BH17" s="194">
        <v>55</v>
      </c>
      <c r="BI17" s="194"/>
      <c r="BR17" t="s">
        <v>100</v>
      </c>
      <c r="CD17" s="180">
        <v>52</v>
      </c>
      <c r="CE17" s="180"/>
      <c r="CN17" s="189"/>
      <c r="CO17" s="189"/>
    </row>
    <row r="18" spans="2:94" ht="15" customHeight="1" thickBot="1">
      <c r="B18" s="4"/>
      <c r="E18" s="181">
        <f>'LASIODERMA SERRICONE JDN 1'!B53</f>
        <v>0</v>
      </c>
      <c r="F18" s="182"/>
      <c r="G18" s="181">
        <f>'LASIODERMA SERRICONE JDN 1'!B16</f>
        <v>0</v>
      </c>
      <c r="H18" s="182"/>
      <c r="I18" s="180">
        <v>12</v>
      </c>
      <c r="J18" s="180"/>
      <c r="T18" s="180">
        <v>13</v>
      </c>
      <c r="U18" s="180"/>
      <c r="AB18" s="180">
        <v>15</v>
      </c>
      <c r="AC18" s="180"/>
      <c r="AL18" s="5"/>
      <c r="AM18" s="7"/>
      <c r="AN18" s="7"/>
      <c r="AO18" s="7"/>
      <c r="AP18" s="7"/>
      <c r="AQ18" s="7"/>
      <c r="AR18" s="7"/>
      <c r="AS18" s="183"/>
      <c r="AT18" s="184"/>
      <c r="AU18" s="226"/>
      <c r="AV18" s="221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221"/>
      <c r="BI18" s="221"/>
      <c r="CD18" s="180"/>
      <c r="CE18" s="180"/>
      <c r="CL18" s="180">
        <v>21</v>
      </c>
      <c r="CM18" s="180"/>
      <c r="CN18" s="181">
        <f>'LASIODERMA SERRICONE JDN 1'!B25</f>
        <v>0</v>
      </c>
      <c r="CO18" s="182"/>
    </row>
    <row r="19" spans="2:94" ht="15" customHeight="1" thickBot="1">
      <c r="B19" s="4"/>
      <c r="E19" s="183"/>
      <c r="F19" s="184"/>
      <c r="G19" s="183"/>
      <c r="H19" s="184"/>
      <c r="I19" s="180"/>
      <c r="J19" s="180"/>
      <c r="Q19" s="206">
        <v>10</v>
      </c>
      <c r="R19" s="206"/>
      <c r="T19" s="180"/>
      <c r="U19" s="180"/>
      <c r="AB19" s="180"/>
      <c r="AC19" s="180"/>
      <c r="AL19" s="5"/>
      <c r="AM19" s="2"/>
      <c r="BG19" s="3"/>
      <c r="BH19" s="181">
        <f>'LASIODERMA SERRICONE JDN 1'!B59</f>
        <v>0</v>
      </c>
      <c r="BI19" s="182"/>
      <c r="BJ19" s="191" t="str">
        <f ca="1">'LASIODERMA SERRICONE JDN 1'!C4&amp;'LASIODERMA SERRICONE JDN 1'!C59</f>
        <v>R-1</v>
      </c>
      <c r="BK19" s="186"/>
      <c r="CL19" s="180"/>
      <c r="CM19" s="180"/>
      <c r="CN19" s="183"/>
      <c r="CO19" s="184"/>
    </row>
    <row r="20" spans="2:94" ht="14.45" customHeight="1" thickBot="1">
      <c r="B20" s="4"/>
      <c r="E20" s="199">
        <v>49</v>
      </c>
      <c r="F20" s="200"/>
      <c r="AL20" s="5"/>
      <c r="BG20" s="5"/>
      <c r="BH20" s="183"/>
      <c r="BI20" s="184"/>
      <c r="BJ20" s="191"/>
      <c r="BK20" s="186"/>
      <c r="BM20" s="7"/>
      <c r="BN20" s="7"/>
      <c r="BO20" s="7"/>
      <c r="BP20" s="7"/>
      <c r="BQ20" s="7"/>
      <c r="BR20" s="7"/>
      <c r="BS20" s="7"/>
      <c r="BT20" s="7"/>
      <c r="BU20" s="7"/>
    </row>
    <row r="21" spans="2:94" ht="14.45" customHeight="1" thickBot="1">
      <c r="B21" s="4"/>
      <c r="E21" s="201"/>
      <c r="F21" s="202"/>
      <c r="AD21" s="180">
        <v>44</v>
      </c>
      <c r="AE21" s="180"/>
      <c r="AL21" s="5"/>
      <c r="AM21" s="191" t="str">
        <f ca="1">'LASIODERMA SERRICONE JDN 1'!C4&amp;'LASIODERMA SERRICONE JDN 1'!C47</f>
        <v>R-0</v>
      </c>
      <c r="AN21" s="186"/>
      <c r="BG21" s="5"/>
      <c r="BS21" s="49"/>
      <c r="BT21" s="49"/>
      <c r="BU21" s="8"/>
      <c r="BX21" s="7"/>
    </row>
    <row r="22" spans="2:94" ht="14.45" customHeight="1" thickBot="1">
      <c r="B22" s="4"/>
      <c r="F22" s="5"/>
      <c r="G22" s="176">
        <f>'TRIBOLIUM CASTANEUM'!B14</f>
        <v>0</v>
      </c>
      <c r="H22" s="177"/>
      <c r="I22" s="205">
        <v>11</v>
      </c>
      <c r="J22" s="206"/>
      <c r="AD22" s="180"/>
      <c r="AE22" s="180"/>
      <c r="AL22" s="5"/>
      <c r="AM22" s="192"/>
      <c r="AN22" s="189"/>
      <c r="AV22" s="181">
        <f>'LASIODERMA SERRICONE JDN 1'!$B$43</f>
        <v>0</v>
      </c>
      <c r="AW22" s="182"/>
      <c r="AX22" s="191" t="str">
        <f ca="1">'LASIODERMA SERRICONE JDN 1'!C4&amp;'LASIODERMA SERRICONE JDN 1'!C43</f>
        <v>R-0</v>
      </c>
      <c r="AY22" s="186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77"/>
      <c r="BT22" s="49"/>
      <c r="BU22" s="2"/>
      <c r="BV22" s="2"/>
      <c r="BW22" s="2"/>
      <c r="BX22" s="5"/>
      <c r="BZ22" s="188" t="str">
        <f ca="1">'LASIODERMA SERRICONE JDN 1'!C4&amp;'LASIODERMA SERRICONE JDN 1'!C24</f>
        <v>R-1</v>
      </c>
      <c r="CA22" s="224"/>
      <c r="CB22" s="181">
        <f>'LASIODERMA SERRICONE JDN 1'!B24</f>
        <v>0</v>
      </c>
      <c r="CC22" s="182"/>
      <c r="CP22" s="4"/>
    </row>
    <row r="23" spans="2:94" ht="14.45" customHeight="1" thickBot="1">
      <c r="B23" s="6"/>
      <c r="C23" s="7"/>
      <c r="D23" s="7"/>
      <c r="E23" s="7"/>
      <c r="F23" s="8"/>
      <c r="G23" s="178"/>
      <c r="H23" s="179"/>
      <c r="I23" s="205"/>
      <c r="J23" s="206"/>
      <c r="P23" s="186" t="str">
        <f ca="1">'LASIODERMA SERRICONE JDN 1'!C4&amp;'LASIODERMA SERRICONE JDN 1'!C50</f>
        <v>R-1</v>
      </c>
      <c r="Q23" s="186"/>
      <c r="AB23" s="186" t="str">
        <f ca="1">'LASIODERMA SERRICONE JDN 1'!C4&amp;'LASIODERMA SERRICONE JDN 1'!C48</f>
        <v>R-4</v>
      </c>
      <c r="AC23" s="187"/>
      <c r="AD23" s="181">
        <f>'LASIODERMA SERRICONE JDN 1'!$B$48</f>
        <v>0</v>
      </c>
      <c r="AE23" s="182"/>
      <c r="AM23" s="181">
        <f>'LASIODERMA SERRICONE JDN 1'!$B$47</f>
        <v>0</v>
      </c>
      <c r="AN23" s="182"/>
      <c r="AO23" s="180">
        <v>43</v>
      </c>
      <c r="AP23" s="180"/>
      <c r="AV23" s="183"/>
      <c r="AW23" s="184"/>
      <c r="AX23" s="191"/>
      <c r="AY23" s="186"/>
      <c r="BS23" s="49"/>
      <c r="BT23" s="49"/>
      <c r="BX23" s="5"/>
      <c r="BZ23" s="186"/>
      <c r="CA23" s="187"/>
      <c r="CB23" s="183"/>
      <c r="CC23" s="184"/>
    </row>
    <row r="24" spans="2:94" ht="14.45" customHeight="1" thickBot="1">
      <c r="F24" s="5"/>
      <c r="P24" s="189"/>
      <c r="Q24" s="189"/>
      <c r="T24" s="186" t="str">
        <f ca="1">'LASIODERMA SERRICONE JDN 1'!C4&amp;'LASIODERMA SERRICONE JDN 1'!C37</f>
        <v>R-2</v>
      </c>
      <c r="U24" s="186"/>
      <c r="AB24" s="186"/>
      <c r="AC24" s="187"/>
      <c r="AD24" s="183"/>
      <c r="AE24" s="184"/>
      <c r="AK24" s="186" t="str">
        <f ca="1">'LASIODERMA SERRICONE JDN 1'!C4&amp;'LASIODERMA SERRICONE JDN 1'!C41</f>
        <v>R-2</v>
      </c>
      <c r="AL24" s="187"/>
      <c r="AM24" s="183"/>
      <c r="AN24" s="184"/>
      <c r="AO24" s="180"/>
      <c r="AP24" s="180"/>
      <c r="AV24" s="180">
        <v>39</v>
      </c>
      <c r="AW24" s="180"/>
      <c r="BS24" s="229" t="str">
        <f ca="1">'LASIODERMA SERRICONE JDN 1'!C4&amp;'LASIODERMA SERRICONE JDN 1'!C23</f>
        <v>R-0</v>
      </c>
      <c r="BT24" s="229"/>
      <c r="BX24" s="5"/>
      <c r="CB24" s="227">
        <v>20</v>
      </c>
      <c r="CC24" s="227"/>
    </row>
    <row r="25" spans="2:94" ht="14.45" customHeight="1" thickBot="1">
      <c r="F25" s="5"/>
      <c r="P25" s="181">
        <f>'LASIODERMA SERRICONE JDN 1'!$B$50</f>
        <v>0</v>
      </c>
      <c r="Q25" s="182"/>
      <c r="R25" s="180">
        <v>46</v>
      </c>
      <c r="S25" s="180"/>
      <c r="T25" s="189"/>
      <c r="U25" s="189"/>
      <c r="AK25" s="189"/>
      <c r="AL25" s="190"/>
      <c r="AM25" s="4"/>
      <c r="AV25" s="180"/>
      <c r="AW25" s="180"/>
      <c r="BS25" s="230"/>
      <c r="BT25" s="230"/>
      <c r="BX25" s="5"/>
      <c r="BY25" s="7"/>
      <c r="BZ25" s="7"/>
      <c r="CA25" s="7"/>
      <c r="CB25" s="228"/>
      <c r="CC25" s="228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8"/>
    </row>
    <row r="26" spans="2:94" ht="15" customHeight="1" thickBot="1">
      <c r="F26" s="5"/>
      <c r="P26" s="183"/>
      <c r="Q26" s="184"/>
      <c r="R26" s="180"/>
      <c r="S26" s="180"/>
      <c r="T26" s="181">
        <f>'LASIODERMA SERRICONE JDN 1'!B37</f>
        <v>0</v>
      </c>
      <c r="U26" s="182"/>
      <c r="V26" s="180">
        <v>33</v>
      </c>
      <c r="W26" s="180"/>
      <c r="Y26" s="180">
        <v>45</v>
      </c>
      <c r="Z26" s="180"/>
      <c r="AI26" s="204">
        <v>37</v>
      </c>
      <c r="AJ26" s="204"/>
      <c r="AK26" s="181">
        <f>'LASIODERMA SERRICONE JDN 1'!$B$41</f>
        <v>0</v>
      </c>
      <c r="AL26" s="203"/>
      <c r="AM26" s="191" t="str">
        <f ca="1">'LASIODERMA SERRICONE JDN 1'!C4&amp;'LASIODERMA SERRICONE JDN 1'!C34</f>
        <v>R-0</v>
      </c>
      <c r="AN26" s="186"/>
      <c r="BM26" s="180"/>
      <c r="BN26" s="180"/>
      <c r="BO26" s="49"/>
      <c r="BP26" s="49"/>
      <c r="BQ26" s="180">
        <v>19</v>
      </c>
      <c r="BR26" s="180"/>
      <c r="BS26" s="181">
        <f>'LASIODERMA SERRICONE JDN 1'!B23</f>
        <v>0</v>
      </c>
      <c r="BT26" s="182"/>
      <c r="CO26" s="5"/>
    </row>
    <row r="27" spans="2:94" ht="15" customHeight="1" thickBot="1">
      <c r="E27" s="186" t="str">
        <f ca="1">'LASIODERMA SERRICONE JDN 1'!C4&amp;'LASIODERMA SERRICONE JDN 1'!C15</f>
        <v>R-0</v>
      </c>
      <c r="F27" s="187"/>
      <c r="G27" s="181">
        <f>'LASIODERMA SERRICONE JDN 1'!B15</f>
        <v>0</v>
      </c>
      <c r="H27" s="182"/>
      <c r="I27" s="180">
        <v>11</v>
      </c>
      <c r="J27" s="180"/>
      <c r="T27" s="183"/>
      <c r="U27" s="184"/>
      <c r="V27" s="180"/>
      <c r="W27" s="180"/>
      <c r="Y27" s="180"/>
      <c r="Z27" s="180"/>
      <c r="AB27" s="186" t="str">
        <f ca="1">'LASIODERMA SERRICONE JDN 1'!C4&amp;'LASIODERMA SERRICONE JDN 1'!C40</f>
        <v>R-2</v>
      </c>
      <c r="AC27" s="187"/>
      <c r="AD27" s="181">
        <f>'LASIODERMA SERRICONE JDN 1'!$B$40</f>
        <v>0</v>
      </c>
      <c r="AE27" s="182"/>
      <c r="AF27" s="185">
        <v>36</v>
      </c>
      <c r="AG27" s="185"/>
      <c r="AI27" s="204"/>
      <c r="AJ27" s="204"/>
      <c r="AK27" s="183"/>
      <c r="AL27" s="184"/>
      <c r="AM27" s="192"/>
      <c r="AN27" s="189"/>
      <c r="BM27" s="180"/>
      <c r="BN27" s="180"/>
      <c r="BO27" s="49"/>
      <c r="BP27" s="49"/>
      <c r="BQ27" s="180"/>
      <c r="BR27" s="180"/>
      <c r="BS27" s="183"/>
      <c r="BT27" s="184"/>
      <c r="CO27" s="5"/>
    </row>
    <row r="28" spans="2:94" ht="15" customHeight="1" thickBot="1">
      <c r="E28" s="186"/>
      <c r="F28" s="187"/>
      <c r="G28" s="183"/>
      <c r="H28" s="184"/>
      <c r="I28" s="180"/>
      <c r="J28" s="180"/>
      <c r="W28" s="186" t="str">
        <f ca="1">'LASIODERMA SERRICONE JDN 1'!C4&amp;'LASIODERMA SERRICONE JDN 1'!C49</f>
        <v>R-1</v>
      </c>
      <c r="X28" s="187"/>
      <c r="Y28" s="181">
        <f>'LASIODERMA SERRICONE JDN 1'!$B$49</f>
        <v>0</v>
      </c>
      <c r="Z28" s="182"/>
      <c r="AB28" s="186"/>
      <c r="AC28" s="187"/>
      <c r="AD28" s="183"/>
      <c r="AE28" s="184"/>
      <c r="AF28" s="185"/>
      <c r="AG28" s="185"/>
      <c r="AH28" s="176">
        <f>'TRIBOLIUM CASTANEUM'!B12</f>
        <v>0</v>
      </c>
      <c r="AI28" s="177"/>
      <c r="AJ28" s="205">
        <v>9</v>
      </c>
      <c r="AK28" s="206"/>
      <c r="AL28" s="5"/>
      <c r="AM28" s="181">
        <f>'LASIODERMA SERRICONE JDN 1'!B34</f>
        <v>0</v>
      </c>
      <c r="AN28" s="182"/>
      <c r="AO28" s="180">
        <v>30</v>
      </c>
      <c r="AP28" s="180"/>
      <c r="BT28" s="5"/>
      <c r="CN28" s="186" t="str">
        <f ca="1">'LASIODERMA SERRICONE JDN 1'!C4&amp;'LASIODERMA SERRICONE JDN 1'!C26</f>
        <v>R-3</v>
      </c>
      <c r="CO28" s="186"/>
    </row>
    <row r="29" spans="2:94" ht="15" customHeight="1" thickBot="1">
      <c r="F29" s="5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W29" s="186"/>
      <c r="X29" s="187"/>
      <c r="Y29" s="183"/>
      <c r="Z29" s="184"/>
      <c r="AA29" s="7"/>
      <c r="AB29" s="7"/>
      <c r="AC29" s="7"/>
      <c r="AD29" s="7"/>
      <c r="AE29" s="7"/>
      <c r="AF29" s="7"/>
      <c r="AG29" s="7"/>
      <c r="AH29" s="178"/>
      <c r="AI29" s="179"/>
      <c r="AJ29" s="207"/>
      <c r="AK29" s="208"/>
      <c r="AL29" s="8"/>
      <c r="AM29" s="183"/>
      <c r="AN29" s="184"/>
      <c r="AO29" s="180"/>
      <c r="AP29" s="180"/>
      <c r="BT29" s="5"/>
      <c r="CN29" s="189"/>
      <c r="CO29" s="189"/>
    </row>
    <row r="30" spans="2:94" ht="15" thickBot="1">
      <c r="G30" s="7"/>
      <c r="P30" s="176">
        <f>'TRIBOLIUM CASTANEUM'!B10</f>
        <v>0</v>
      </c>
      <c r="Q30" s="177"/>
      <c r="R30" s="196">
        <v>7</v>
      </c>
      <c r="S30" s="197"/>
      <c r="AB30" s="188" t="str">
        <f ca="1">'LASIODERMA SERRICONE JDN 1'!C4&amp;'LASIODERMA SERRICONE JDN 1'!C35</f>
        <v>R-0</v>
      </c>
      <c r="AC30" s="224"/>
      <c r="AD30" s="181">
        <f>'LASIODERMA SERRICONE JDN 1'!$B$35</f>
        <v>0</v>
      </c>
      <c r="AE30" s="182"/>
      <c r="AL30" s="5"/>
      <c r="BT30" s="5"/>
      <c r="BU30" s="176">
        <f>'TRIBOLIUM CASTANEUM'!B5</f>
        <v>0</v>
      </c>
      <c r="BV30" s="177"/>
      <c r="BW30" s="180">
        <v>2</v>
      </c>
      <c r="CL30" s="180">
        <v>22</v>
      </c>
      <c r="CM30" s="180"/>
      <c r="CN30" s="181">
        <f>'LASIODERMA SERRICONE JDN 1'!B26</f>
        <v>1</v>
      </c>
      <c r="CO30" s="182"/>
    </row>
    <row r="31" spans="2:94" ht="15" customHeight="1" thickBot="1">
      <c r="F31" s="5"/>
      <c r="G31" s="181">
        <f>'LASIODERMA SERRICONE JDN 1'!B14</f>
        <v>0</v>
      </c>
      <c r="H31" s="182"/>
      <c r="I31" s="180">
        <v>10</v>
      </c>
      <c r="J31" s="180"/>
      <c r="P31" s="178"/>
      <c r="Q31" s="179"/>
      <c r="R31" s="198"/>
      <c r="S31" s="180"/>
      <c r="AB31" s="186"/>
      <c r="AC31" s="187"/>
      <c r="AD31" s="183"/>
      <c r="AE31" s="184"/>
      <c r="AL31" s="5"/>
      <c r="AM31" s="191" t="str">
        <f ca="1">'LASIODERMA SERRICONE JDN 1'!C4&amp;'LASIODERMA SERRICONE JDN 1'!C46</f>
        <v>R-1</v>
      </c>
      <c r="AN31" s="186"/>
      <c r="BT31" s="5"/>
      <c r="BU31" s="178"/>
      <c r="BV31" s="179"/>
      <c r="BW31" s="180"/>
      <c r="CL31" s="180"/>
      <c r="CM31" s="180"/>
      <c r="CN31" s="183"/>
      <c r="CO31" s="184"/>
    </row>
    <row r="32" spans="2:94" ht="15" customHeight="1" thickBot="1">
      <c r="F32" s="5"/>
      <c r="G32" s="183"/>
      <c r="H32" s="184"/>
      <c r="I32" s="180"/>
      <c r="J32" s="180"/>
      <c r="AA32" s="50"/>
      <c r="AD32" s="193">
        <v>31</v>
      </c>
      <c r="AE32" s="193"/>
      <c r="AL32" s="5"/>
      <c r="AM32" s="192"/>
      <c r="AN32" s="189"/>
      <c r="AV32" s="181">
        <f>'LASIODERMA SERRICONE JDN 1'!$B$44</f>
        <v>0</v>
      </c>
      <c r="AW32" s="182"/>
      <c r="AX32" s="191" t="str">
        <f ca="1">'LASIODERMA SERRICONE JDN 1'!C4&amp;'LASIODERMA SERRICONE JDN 1'!C44</f>
        <v>R-3</v>
      </c>
      <c r="AY32" s="186"/>
      <c r="BF32" s="181">
        <f>'LASIODERMA SERRICONE JDN 1'!$B$45</f>
        <v>0</v>
      </c>
      <c r="BG32" s="182"/>
      <c r="BH32" s="191" t="str">
        <f ca="1">'LASIODERMA SERRICONE JDN 1'!C4&amp;'LASIODERMA SERRICONE JDN 1'!C45</f>
        <v>R-1</v>
      </c>
      <c r="BI32" s="186"/>
      <c r="BT32" s="5"/>
    </row>
    <row r="33" spans="6:107" ht="14.45" customHeight="1" thickBot="1">
      <c r="F33" s="5"/>
      <c r="G33" s="195" t="str">
        <f ca="1">'LASIODERMA SERRICONE JDN 1'!C4&amp;'LASIODERMA SERRICONE JDN 1'!C14</f>
        <v>R-2</v>
      </c>
      <c r="H33" s="188"/>
      <c r="AA33" s="50"/>
      <c r="AD33" s="194"/>
      <c r="AE33" s="194"/>
      <c r="AL33" s="5"/>
      <c r="AM33" s="181">
        <f>'LASIODERMA SERRICONE JDN 1'!$B$46</f>
        <v>0</v>
      </c>
      <c r="AN33" s="182"/>
      <c r="AV33" s="183"/>
      <c r="AW33" s="184"/>
      <c r="AX33" s="191"/>
      <c r="AY33" s="186"/>
      <c r="BF33" s="183"/>
      <c r="BG33" s="184"/>
      <c r="BH33" s="191"/>
      <c r="BI33" s="186"/>
      <c r="BT33" s="5"/>
      <c r="CO33" s="5"/>
      <c r="CP33" s="2"/>
      <c r="CQ33" s="2"/>
      <c r="CR33" s="2"/>
      <c r="CS33" s="2"/>
      <c r="CT33" s="2"/>
      <c r="CU33" s="2"/>
      <c r="CV33" s="3"/>
    </row>
    <row r="34" spans="6:107" ht="18.75" thickBot="1">
      <c r="G34" s="191"/>
      <c r="H34" s="186"/>
      <c r="Z34" s="49"/>
      <c r="AA34" s="49"/>
      <c r="AL34" s="5"/>
      <c r="AM34" s="183"/>
      <c r="AN34" s="184"/>
      <c r="AV34" s="180">
        <v>40</v>
      </c>
      <c r="AW34" s="180"/>
      <c r="BF34" s="180">
        <v>41</v>
      </c>
      <c r="BG34" s="180"/>
      <c r="BT34" s="5"/>
      <c r="CO34" s="5"/>
      <c r="CV34" s="5"/>
    </row>
    <row r="35" spans="6:107" ht="16.149999999999999" customHeight="1" thickBot="1">
      <c r="F35" s="5"/>
      <c r="S35" s="176">
        <f>'TRIBOLIUM CASTANEUM'!B9</f>
        <v>0</v>
      </c>
      <c r="T35" s="177"/>
      <c r="V35" s="185">
        <v>6</v>
      </c>
      <c r="W35" s="185"/>
      <c r="Z35" s="49"/>
      <c r="AA35" s="49"/>
      <c r="AL35" s="5"/>
      <c r="AM35" s="180">
        <v>42</v>
      </c>
      <c r="AN35" s="180"/>
      <c r="AV35" s="180"/>
      <c r="AW35" s="180"/>
      <c r="BF35" s="180"/>
      <c r="BG35" s="180"/>
      <c r="BT35" s="5"/>
      <c r="CL35" s="180">
        <v>1</v>
      </c>
      <c r="CN35" s="176">
        <f>'TRIBOLIUM CASTANEUM'!B4</f>
        <v>0</v>
      </c>
      <c r="CO35" s="177"/>
      <c r="CV35" s="5"/>
    </row>
    <row r="36" spans="6:107" ht="16.149999999999999" customHeight="1" thickBot="1">
      <c r="G36" s="4"/>
      <c r="S36" s="178"/>
      <c r="T36" s="179"/>
      <c r="V36" s="185"/>
      <c r="W36" s="185"/>
      <c r="Z36" s="49"/>
      <c r="AA36" s="49"/>
      <c r="AL36" s="5"/>
      <c r="AM36" s="180"/>
      <c r="AN36" s="180"/>
      <c r="BI36" s="176">
        <f>'TRIBOLIUM CASTANEUM'!B6</f>
        <v>0</v>
      </c>
      <c r="BJ36" s="177"/>
      <c r="BL36" s="185">
        <v>3</v>
      </c>
      <c r="BT36" s="5"/>
      <c r="CL36" s="180"/>
      <c r="CN36" s="178"/>
      <c r="CO36" s="179"/>
      <c r="CV36" s="5"/>
    </row>
    <row r="37" spans="6:107" ht="18.75" thickBot="1">
      <c r="G37" s="4"/>
      <c r="Z37" s="49"/>
      <c r="AA37" s="49"/>
      <c r="AL37" s="5"/>
      <c r="AM37" s="176">
        <f>'TRIBOLIUM CASTANEUM'!B8</f>
        <v>0</v>
      </c>
      <c r="AN37" s="177"/>
      <c r="AP37" s="185">
        <v>5</v>
      </c>
      <c r="BI37" s="178"/>
      <c r="BJ37" s="179"/>
      <c r="BL37" s="185"/>
      <c r="BT37" s="5"/>
      <c r="CO37" s="5"/>
      <c r="CV37" s="5"/>
    </row>
    <row r="38" spans="6:107" ht="15" customHeight="1" thickBot="1">
      <c r="G38" s="4"/>
      <c r="AL38" s="5"/>
      <c r="AM38" s="178"/>
      <c r="AN38" s="179"/>
      <c r="AP38" s="185"/>
      <c r="BT38" s="5"/>
      <c r="CO38" s="5"/>
      <c r="CP38" s="7"/>
      <c r="CQ38" s="7"/>
      <c r="CR38" s="7"/>
      <c r="CS38" s="7"/>
      <c r="CT38" s="7"/>
      <c r="CU38" s="7"/>
      <c r="CV38" s="8"/>
    </row>
    <row r="39" spans="6:107" ht="15" customHeight="1" thickBot="1">
      <c r="F39" s="5"/>
      <c r="U39" s="186" t="str">
        <f ca="1">'LASIODERMA SERRICONE JDN 1'!C4&amp;'LASIODERMA SERRICONE JDN 1'!C36</f>
        <v>R-0</v>
      </c>
      <c r="V39" s="186"/>
      <c r="BU39" s="181">
        <f>'LASIODERMA SERRICONE JDN 1'!B6</f>
        <v>0</v>
      </c>
      <c r="BV39" s="182"/>
      <c r="BW39" s="185">
        <v>2</v>
      </c>
      <c r="BX39" s="185"/>
    </row>
    <row r="40" spans="6:107" ht="15" thickBot="1">
      <c r="F40" s="5"/>
      <c r="G40" s="181">
        <f>'LASIODERMA SERRICONE JDN 1'!B13</f>
        <v>1</v>
      </c>
      <c r="H40" s="182"/>
      <c r="I40" s="180">
        <v>9</v>
      </c>
      <c r="J40" s="180"/>
      <c r="U40" s="189"/>
      <c r="V40" s="189"/>
      <c r="BU40" s="183"/>
      <c r="BV40" s="184"/>
      <c r="BW40" s="185"/>
      <c r="BX40" s="185"/>
      <c r="CW40" s="26"/>
      <c r="CX40" s="26"/>
      <c r="CY40" s="26"/>
      <c r="CZ40" s="26"/>
      <c r="DA40" s="26"/>
      <c r="DB40" s="26"/>
    </row>
    <row r="41" spans="6:107" ht="15" thickBot="1">
      <c r="F41" s="5"/>
      <c r="G41" s="183"/>
      <c r="H41" s="184"/>
      <c r="I41" s="180"/>
      <c r="J41" s="180"/>
      <c r="U41" s="181">
        <f>'LASIODERMA SERRICONE JDN 1'!B36</f>
        <v>0</v>
      </c>
      <c r="V41" s="182"/>
      <c r="W41" s="180">
        <v>32</v>
      </c>
      <c r="X41" s="180"/>
      <c r="BU41" s="188" t="str">
        <f ca="1">'LASIODERMA SERRICONE JDN 1'!C4&amp;'LASIODERMA SERRICONE JDN 1'!C6</f>
        <v>R-3</v>
      </c>
      <c r="BV41" s="188"/>
      <c r="CO41" s="5"/>
      <c r="CP41" s="2"/>
      <c r="CQ41" s="2"/>
      <c r="CR41" s="2"/>
      <c r="CS41" s="2"/>
      <c r="CT41" s="2"/>
      <c r="CU41" s="2"/>
      <c r="CV41" s="3"/>
    </row>
    <row r="42" spans="6:107" ht="15" thickBot="1">
      <c r="F42" s="5"/>
      <c r="G42" s="195" t="str">
        <f ca="1">'LASIODERMA SERRICONE JDN 1'!C4&amp;'LASIODERMA SERRICONE JDN 1'!C13</f>
        <v>R-1</v>
      </c>
      <c r="H42" s="188"/>
      <c r="L42" s="180">
        <v>8</v>
      </c>
      <c r="M42" s="180"/>
      <c r="U42" s="183"/>
      <c r="V42" s="184"/>
      <c r="W42" s="180"/>
      <c r="X42" s="180"/>
      <c r="AD42" s="180">
        <v>7</v>
      </c>
      <c r="AE42" s="180"/>
      <c r="AL42" s="5"/>
      <c r="AM42" s="181">
        <f>'LASIODERMA SERRICONE JDN 1'!B10</f>
        <v>1</v>
      </c>
      <c r="AN42" s="182"/>
      <c r="AO42" s="180">
        <v>6</v>
      </c>
      <c r="AP42" s="180"/>
      <c r="AX42" s="180">
        <v>4</v>
      </c>
      <c r="AY42" s="180"/>
      <c r="BU42" s="186"/>
      <c r="BV42" s="186"/>
      <c r="CO42" s="5"/>
      <c r="CP42" s="7"/>
      <c r="CQ42" s="7"/>
      <c r="CR42" s="7"/>
      <c r="CS42" s="7"/>
      <c r="CT42" s="7"/>
      <c r="CU42" s="7"/>
      <c r="CV42" s="8"/>
    </row>
    <row r="43" spans="6:107" ht="15.75" thickTop="1" thickBot="1">
      <c r="F43" s="5"/>
      <c r="G43" s="191"/>
      <c r="H43" s="186"/>
      <c r="L43" s="180"/>
      <c r="M43" s="180"/>
      <c r="AD43" s="180"/>
      <c r="AE43" s="180"/>
      <c r="AL43" s="5"/>
      <c r="AM43" s="183"/>
      <c r="AN43" s="184"/>
      <c r="AO43" s="180"/>
      <c r="AP43" s="180"/>
      <c r="AX43" s="180"/>
      <c r="AY43" s="180"/>
      <c r="BT43" s="5"/>
      <c r="CC43" s="180">
        <v>1</v>
      </c>
      <c r="CD43" s="180"/>
      <c r="CW43" s="17"/>
      <c r="CX43" s="17"/>
      <c r="CY43" s="17"/>
      <c r="CZ43" s="17"/>
      <c r="DA43" s="17"/>
      <c r="DB43" s="17"/>
      <c r="DC43" s="15"/>
    </row>
    <row r="44" spans="6:107" ht="15" thickBot="1">
      <c r="F44" s="5"/>
      <c r="L44" s="181">
        <f>'LASIODERMA SERRICONE JDN 1'!B12</f>
        <v>0</v>
      </c>
      <c r="M44" s="182"/>
      <c r="N44" s="191" t="str">
        <f ca="1">'LASIODERMA SERRICONE JDN 1'!C4&amp;'LASIODERMA SERRICONE JDN 1'!C12</f>
        <v>R-0</v>
      </c>
      <c r="O44" s="186"/>
      <c r="AD44" s="181">
        <f>'LASIODERMA SERRICONE JDN 1'!B11</f>
        <v>0</v>
      </c>
      <c r="AE44" s="182"/>
      <c r="AF44" s="191" t="str">
        <f ca="1">'LASIODERMA SERRICONE JDN 1'!C4&amp;'LASIODERMA SERRICONE JDN 1'!C11</f>
        <v>R-0</v>
      </c>
      <c r="AG44" s="186"/>
      <c r="AL44" s="5"/>
      <c r="AM44" s="195" t="str">
        <f ca="1">'LASIODERMA SERRICONE JDN 1'!C4&amp;'LASIODERMA SERRICONE JDN 1'!C10</f>
        <v>R-1</v>
      </c>
      <c r="AN44" s="188"/>
      <c r="BT44" s="5"/>
      <c r="CC44" s="180"/>
      <c r="CD44" s="180"/>
      <c r="CP44" s="26"/>
      <c r="CQ44" s="26"/>
      <c r="CR44" s="26"/>
      <c r="CS44" s="26"/>
      <c r="CT44" s="26"/>
      <c r="CU44" s="26"/>
      <c r="CV44" s="26"/>
      <c r="DC44" s="11"/>
    </row>
    <row r="45" spans="6:107" ht="15" thickBot="1">
      <c r="G45" s="25"/>
      <c r="H45" s="7"/>
      <c r="I45" s="7"/>
      <c r="J45" s="7"/>
      <c r="K45" s="7"/>
      <c r="L45" s="183"/>
      <c r="M45" s="184"/>
      <c r="N45" s="192"/>
      <c r="O45" s="189"/>
      <c r="P45" s="7"/>
      <c r="Q45" s="7"/>
      <c r="R45" s="7"/>
      <c r="S45" s="7"/>
      <c r="T45" s="7"/>
      <c r="U45" s="7"/>
      <c r="W45" s="7"/>
      <c r="Z45" s="7"/>
      <c r="AA45" s="7"/>
      <c r="AB45" s="7"/>
      <c r="AC45" s="7"/>
      <c r="AD45" s="183"/>
      <c r="AE45" s="184"/>
      <c r="AF45" s="192"/>
      <c r="AG45" s="189"/>
      <c r="AH45" s="7"/>
      <c r="AI45" s="7"/>
      <c r="AJ45" s="7"/>
      <c r="AK45" s="7"/>
      <c r="AL45" s="8"/>
      <c r="AM45" s="191"/>
      <c r="AN45" s="186"/>
      <c r="AX45" s="181">
        <f>'LASIODERMA SERRICONE JDN 1'!B8</f>
        <v>0</v>
      </c>
      <c r="AY45" s="182"/>
      <c r="AZ45" s="191" t="str">
        <f ca="1">'LASIODERMA SERRICONE JDN 1'!C4&amp;'LASIODERMA SERRICONE JDN 1'!C8</f>
        <v>R-2</v>
      </c>
      <c r="BA45" s="186"/>
      <c r="BT45" s="5"/>
      <c r="CA45" s="186" t="str">
        <f ca="1">'LASIODERMA SERRICONE JDN 1'!C4&amp;'LASIODERMA SERRICONE JDN 1'!C5</f>
        <v>R-2</v>
      </c>
      <c r="CB45" s="187"/>
      <c r="CC45" s="181">
        <f>'LASIODERMA SERRICONE JDN 1'!B5</f>
        <v>0</v>
      </c>
      <c r="CD45" s="182"/>
      <c r="CO45" s="5"/>
      <c r="CX45" s="7"/>
      <c r="CZ45" s="7"/>
      <c r="DA45" s="7"/>
      <c r="DC45" s="12"/>
    </row>
    <row r="46" spans="6:107" ht="15" thickBot="1">
      <c r="G46" s="18"/>
      <c r="K46" s="2"/>
      <c r="P46" s="23"/>
      <c r="Q46" s="23"/>
      <c r="R46" s="23"/>
      <c r="S46" s="23"/>
      <c r="T46" s="2"/>
      <c r="X46" s="23"/>
      <c r="Y46" s="23"/>
      <c r="Z46" s="23"/>
      <c r="AA46" s="23"/>
      <c r="AB46" s="2"/>
      <c r="AC46" s="23"/>
      <c r="AD46" s="23"/>
      <c r="AE46" s="2"/>
      <c r="AF46" s="2"/>
      <c r="AG46" s="2"/>
      <c r="AH46" s="23"/>
      <c r="AI46" s="23"/>
      <c r="AJ46" s="23"/>
      <c r="AK46" s="23"/>
      <c r="AL46" s="23"/>
      <c r="AX46" s="183"/>
      <c r="AY46" s="184"/>
      <c r="AZ46" s="191"/>
      <c r="BA46" s="186"/>
      <c r="BT46" s="20"/>
      <c r="BU46" s="13"/>
      <c r="BW46" s="13"/>
      <c r="BX46" s="13"/>
      <c r="BY46" s="13"/>
      <c r="CA46" s="186"/>
      <c r="CB46" s="187"/>
      <c r="CC46" s="183"/>
      <c r="CD46" s="184"/>
      <c r="CW46" s="5"/>
      <c r="CZ46" s="3"/>
      <c r="DC46" s="11"/>
    </row>
    <row r="47" spans="6:107" ht="15.75" thickTop="1" thickBot="1">
      <c r="G47" s="18"/>
      <c r="L47" s="7"/>
      <c r="M47" s="7"/>
      <c r="O47" s="5"/>
      <c r="Q47" s="3"/>
      <c r="T47" s="5"/>
      <c r="W47" s="5"/>
      <c r="Y47" s="3"/>
      <c r="Z47" s="1"/>
      <c r="AA47" s="2"/>
      <c r="AC47" s="3"/>
      <c r="AH47" s="3"/>
      <c r="AI47" s="1"/>
      <c r="AJ47" s="2"/>
      <c r="AK47" s="2"/>
      <c r="AL47" s="3"/>
      <c r="AU47" s="10"/>
      <c r="AY47" s="10"/>
      <c r="BB47" s="10"/>
      <c r="BS47" s="16"/>
      <c r="BT47" s="17"/>
      <c r="BW47" s="21"/>
      <c r="BY47" s="21"/>
      <c r="CA47" s="5"/>
      <c r="CB47" s="17"/>
      <c r="CE47" s="21"/>
      <c r="CH47" s="5"/>
      <c r="CI47" s="17"/>
      <c r="CJ47" s="17"/>
      <c r="CK47" s="21"/>
      <c r="CL47" s="17"/>
      <c r="CM47" s="17"/>
      <c r="CN47" s="21"/>
      <c r="CO47" s="5"/>
      <c r="CP47" s="17"/>
      <c r="CQ47" s="17"/>
      <c r="CR47" s="17"/>
      <c r="CS47" s="17"/>
      <c r="CT47" s="17"/>
      <c r="CU47" s="17"/>
      <c r="CV47" s="17"/>
      <c r="CW47" s="5"/>
      <c r="CZ47" s="5"/>
      <c r="DC47" s="11"/>
    </row>
    <row r="48" spans="6:107" ht="15" thickBot="1">
      <c r="G48" s="18"/>
      <c r="K48" s="5"/>
      <c r="O48" s="5"/>
      <c r="Q48" s="5"/>
      <c r="T48" s="5"/>
      <c r="W48" s="5"/>
      <c r="X48" s="6"/>
      <c r="Y48" s="8"/>
      <c r="Z48" s="7"/>
      <c r="AA48" s="7"/>
      <c r="AC48" s="8"/>
      <c r="AL48" s="5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S48" s="18"/>
      <c r="BT48" s="5"/>
      <c r="BW48" s="5"/>
      <c r="CE48" s="5"/>
      <c r="CH48" s="5"/>
      <c r="CI48" s="6"/>
      <c r="CJ48" s="7"/>
      <c r="CK48" s="8"/>
      <c r="CO48" s="5"/>
      <c r="CT48" s="5"/>
      <c r="CW48" s="20"/>
      <c r="CX48" s="13"/>
      <c r="CY48" s="13"/>
      <c r="CZ48" s="20"/>
      <c r="DA48" s="13"/>
      <c r="DB48" s="13"/>
      <c r="DC48" s="14"/>
    </row>
    <row r="49" spans="7:100" ht="15" thickBot="1">
      <c r="G49" s="18"/>
      <c r="K49" s="5"/>
      <c r="O49" s="5"/>
      <c r="T49" s="5"/>
      <c r="W49" s="5"/>
      <c r="Y49" s="5"/>
      <c r="AC49" s="5"/>
      <c r="AD49" s="1"/>
      <c r="AE49" s="2"/>
      <c r="AF49" s="2"/>
      <c r="AG49" s="2"/>
      <c r="AH49" s="2"/>
      <c r="AL49" s="5"/>
      <c r="AO49" s="180">
        <v>5</v>
      </c>
      <c r="AP49" s="180"/>
      <c r="BK49" s="180">
        <v>3</v>
      </c>
      <c r="BL49" s="180"/>
      <c r="BS49" s="18"/>
      <c r="BT49" s="5"/>
      <c r="BU49" s="6"/>
      <c r="BV49" s="7"/>
      <c r="BW49" s="8"/>
      <c r="BX49" s="7"/>
      <c r="BY49" s="8"/>
      <c r="CA49" s="5"/>
      <c r="CE49" s="5"/>
      <c r="CF49" s="4"/>
      <c r="CH49" s="5"/>
      <c r="CK49" s="5"/>
      <c r="CL49" s="6"/>
      <c r="CM49" s="7"/>
      <c r="CN49" s="8"/>
      <c r="CO49" s="4"/>
      <c r="CQ49" s="7"/>
      <c r="CR49" s="7"/>
      <c r="CS49" s="7"/>
      <c r="CT49" s="5"/>
      <c r="CU49" s="7"/>
      <c r="CV49" s="7"/>
    </row>
    <row r="50" spans="7:100" ht="15" thickBot="1">
      <c r="G50" s="18"/>
      <c r="K50" s="5"/>
      <c r="O50" s="5"/>
      <c r="Q50" s="5"/>
      <c r="T50" s="5"/>
      <c r="W50" s="5"/>
      <c r="Y50" s="5"/>
      <c r="AC50" s="5"/>
      <c r="AL50" s="5"/>
      <c r="AO50" s="180"/>
      <c r="AP50" s="180"/>
      <c r="BK50" s="180"/>
      <c r="BL50" s="180"/>
      <c r="BS50" s="18"/>
      <c r="BT50" s="5"/>
      <c r="BY50" s="5"/>
      <c r="CA50" s="5"/>
      <c r="CB50" s="6"/>
      <c r="CC50" s="7"/>
      <c r="CD50" s="7"/>
      <c r="CE50" s="8"/>
      <c r="CF50" s="6"/>
      <c r="CH50" s="8"/>
      <c r="CI50" s="6"/>
      <c r="CJ50" s="7"/>
      <c r="CK50" s="8"/>
      <c r="CO50" s="5"/>
      <c r="CQ50" s="5"/>
      <c r="CT50" s="5"/>
    </row>
    <row r="51" spans="7:100">
      <c r="G51" s="18"/>
      <c r="K51" s="5"/>
      <c r="O51" s="5"/>
      <c r="Q51" s="5"/>
      <c r="T51" s="5"/>
      <c r="W51" s="5"/>
      <c r="Y51" s="5"/>
      <c r="AC51" s="5"/>
      <c r="AL51" s="5"/>
      <c r="AO51" s="181">
        <f>'LASIODERMA SERRICONE JDN 1'!B9</f>
        <v>0</v>
      </c>
      <c r="AP51" s="182"/>
      <c r="AQ51" s="191" t="str">
        <f ca="1">'LASIODERMA SERRICONE JDN 1'!C4&amp;'LASIODERMA SERRICONE JDN 1'!C9</f>
        <v>R-1</v>
      </c>
      <c r="AR51" s="186"/>
      <c r="BI51" s="186" t="str">
        <f ca="1">'LASIODERMA SERRICONE JDN 1'!C4&amp;'LASIODERMA SERRICONE JDN 1'!C7</f>
        <v>R-2</v>
      </c>
      <c r="BJ51" s="187"/>
      <c r="BK51" s="181">
        <f>'LASIODERMA SERRICONE JDN 1'!B7</f>
        <v>0</v>
      </c>
      <c r="BL51" s="182"/>
      <c r="BS51" s="18"/>
      <c r="BT51" s="5"/>
      <c r="CA51" s="5"/>
      <c r="CE51" s="5"/>
      <c r="CH51" s="5"/>
      <c r="CK51" s="5"/>
      <c r="CO51" s="5"/>
      <c r="CQ51" s="5"/>
      <c r="CT51" s="5"/>
    </row>
    <row r="52" spans="7:100" ht="15" thickBot="1">
      <c r="G52" s="19"/>
      <c r="H52" s="13"/>
      <c r="I52" s="13"/>
      <c r="J52" s="13"/>
      <c r="K52" s="20"/>
      <c r="L52" s="13"/>
      <c r="M52" s="13"/>
      <c r="N52" s="13"/>
      <c r="O52" s="20"/>
      <c r="P52" s="13"/>
      <c r="Q52" s="13"/>
      <c r="R52" s="13"/>
      <c r="S52" s="13"/>
      <c r="T52" s="20"/>
      <c r="U52" s="6"/>
      <c r="V52" s="7"/>
      <c r="W52" s="8"/>
      <c r="X52" s="7"/>
      <c r="Y52" s="8"/>
      <c r="Z52" s="7"/>
      <c r="AA52" s="7"/>
      <c r="AB52" s="7"/>
      <c r="AC52" s="8"/>
      <c r="AD52" s="7"/>
      <c r="AE52" s="7"/>
      <c r="AF52" s="7"/>
      <c r="AG52" s="7"/>
      <c r="AH52" s="7"/>
      <c r="AI52" s="7"/>
      <c r="AJ52" s="7"/>
      <c r="AK52" s="7"/>
      <c r="AL52" s="8"/>
      <c r="AM52" s="7"/>
      <c r="AN52" s="7"/>
      <c r="AO52" s="183"/>
      <c r="AP52" s="184"/>
      <c r="AQ52" s="192"/>
      <c r="AR52" s="189"/>
      <c r="AS52" s="7"/>
      <c r="AT52" s="7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7"/>
      <c r="BG52" s="7"/>
      <c r="BH52" s="7"/>
      <c r="BI52" s="189"/>
      <c r="BJ52" s="190"/>
      <c r="BK52" s="183"/>
      <c r="BL52" s="184"/>
      <c r="BM52" s="7"/>
      <c r="BN52" s="7"/>
      <c r="BS52" s="19"/>
      <c r="BT52" s="20"/>
      <c r="BU52" s="13"/>
      <c r="BV52" s="13"/>
      <c r="BW52" s="13"/>
      <c r="BX52" s="13"/>
      <c r="BY52" s="20"/>
      <c r="BZ52" s="13"/>
      <c r="CA52" s="20"/>
      <c r="CB52" s="13"/>
      <c r="CC52" s="13"/>
      <c r="CE52" s="20"/>
      <c r="CF52" s="13"/>
      <c r="CH52" s="20"/>
      <c r="CI52" s="13"/>
      <c r="CJ52" s="13"/>
      <c r="CK52" s="20"/>
      <c r="CL52" s="13"/>
      <c r="CM52" s="13"/>
      <c r="CN52" s="13"/>
      <c r="CO52" s="20"/>
      <c r="CP52" s="13"/>
      <c r="CQ52" s="20"/>
      <c r="CR52" s="13"/>
      <c r="CS52" s="13"/>
      <c r="CT52" s="20"/>
      <c r="CU52" s="13"/>
      <c r="CV52" s="13"/>
    </row>
    <row r="53" spans="7:100" ht="15" thickTop="1"/>
  </sheetData>
  <mergeCells count="186">
    <mergeCell ref="CN28:CO29"/>
    <mergeCell ref="AS7:AT8"/>
    <mergeCell ref="BK7:BL8"/>
    <mergeCell ref="AM26:AN27"/>
    <mergeCell ref="AB30:AC31"/>
    <mergeCell ref="U39:V40"/>
    <mergeCell ref="T24:U25"/>
    <mergeCell ref="P8:Q9"/>
    <mergeCell ref="H5:I6"/>
    <mergeCell ref="AB27:AC28"/>
    <mergeCell ref="AK24:AL25"/>
    <mergeCell ref="BH14:BI15"/>
    <mergeCell ref="AX22:AY23"/>
    <mergeCell ref="AX32:AY33"/>
    <mergeCell ref="BH32:BI33"/>
    <mergeCell ref="AM31:AN32"/>
    <mergeCell ref="AM21:AN22"/>
    <mergeCell ref="AB23:AC24"/>
    <mergeCell ref="W28:X29"/>
    <mergeCell ref="P23:Q24"/>
    <mergeCell ref="V8:W9"/>
    <mergeCell ref="AA5:AB6"/>
    <mergeCell ref="AI16:AJ17"/>
    <mergeCell ref="CL18:CM19"/>
    <mergeCell ref="T10:U11"/>
    <mergeCell ref="AA7:AB8"/>
    <mergeCell ref="BM7:BN8"/>
    <mergeCell ref="BM9:BN10"/>
    <mergeCell ref="AK7:AL8"/>
    <mergeCell ref="AU7:AV8"/>
    <mergeCell ref="AU9:AV10"/>
    <mergeCell ref="CV7:DK10"/>
    <mergeCell ref="E27:F28"/>
    <mergeCell ref="G16:H17"/>
    <mergeCell ref="V16:W17"/>
    <mergeCell ref="Y6:Z7"/>
    <mergeCell ref="Z16:AA17"/>
    <mergeCell ref="AI7:AJ8"/>
    <mergeCell ref="AM10:AN11"/>
    <mergeCell ref="BS24:BT25"/>
    <mergeCell ref="E16:F17"/>
    <mergeCell ref="BS26:BT27"/>
    <mergeCell ref="BM26:BN27"/>
    <mergeCell ref="G27:H28"/>
    <mergeCell ref="I27:J28"/>
    <mergeCell ref="BH19:BI20"/>
    <mergeCell ref="BJ19:BK20"/>
    <mergeCell ref="AW12:AX13"/>
    <mergeCell ref="CD15:CE16"/>
    <mergeCell ref="AV22:AW23"/>
    <mergeCell ref="AV24:AW25"/>
    <mergeCell ref="AD23:AE24"/>
    <mergeCell ref="CB15:CC16"/>
    <mergeCell ref="CN16:CO17"/>
    <mergeCell ref="R8:S9"/>
    <mergeCell ref="H7:I8"/>
    <mergeCell ref="R10:S11"/>
    <mergeCell ref="H9:I10"/>
    <mergeCell ref="G18:H19"/>
    <mergeCell ref="I18:J19"/>
    <mergeCell ref="Q19:R19"/>
    <mergeCell ref="T16:U17"/>
    <mergeCell ref="P25:Q26"/>
    <mergeCell ref="R25:S26"/>
    <mergeCell ref="T26:U27"/>
    <mergeCell ref="V26:W27"/>
    <mergeCell ref="Y26:Z27"/>
    <mergeCell ref="BZ22:CA23"/>
    <mergeCell ref="CB22:CC23"/>
    <mergeCell ref="CB24:CC25"/>
    <mergeCell ref="BQ26:BR27"/>
    <mergeCell ref="T8:U9"/>
    <mergeCell ref="BJ2:BV3"/>
    <mergeCell ref="BW2:BZ3"/>
    <mergeCell ref="AL3:AM3"/>
    <mergeCell ref="AR2:BE4"/>
    <mergeCell ref="AK9:AL10"/>
    <mergeCell ref="Y10:Z11"/>
    <mergeCell ref="AM12:AN13"/>
    <mergeCell ref="Y8:Z9"/>
    <mergeCell ref="AG16:AH17"/>
    <mergeCell ref="AG14:AH15"/>
    <mergeCell ref="BS8:BT9"/>
    <mergeCell ref="BS13:BT14"/>
    <mergeCell ref="BS12:BT12"/>
    <mergeCell ref="BS10:BT10"/>
    <mergeCell ref="BH17:BI18"/>
    <mergeCell ref="BQ13:BR14"/>
    <mergeCell ref="BQ8:BR9"/>
    <mergeCell ref="AY12:AZ13"/>
    <mergeCell ref="AY14:AZ15"/>
    <mergeCell ref="AS17:AT18"/>
    <mergeCell ref="AS15:AT16"/>
    <mergeCell ref="AU17:AV18"/>
    <mergeCell ref="E18:F19"/>
    <mergeCell ref="E20:F21"/>
    <mergeCell ref="T18:U19"/>
    <mergeCell ref="AM28:AN29"/>
    <mergeCell ref="AB16:AC17"/>
    <mergeCell ref="AB18:AC19"/>
    <mergeCell ref="AK26:AL27"/>
    <mergeCell ref="AM23:AN24"/>
    <mergeCell ref="AO23:AP24"/>
    <mergeCell ref="AI26:AJ27"/>
    <mergeCell ref="AD27:AE28"/>
    <mergeCell ref="AF27:AG28"/>
    <mergeCell ref="Y28:Z29"/>
    <mergeCell ref="AH28:AI29"/>
    <mergeCell ref="AJ28:AK29"/>
    <mergeCell ref="AD21:AE22"/>
    <mergeCell ref="G22:H23"/>
    <mergeCell ref="I22:J23"/>
    <mergeCell ref="AM16:AN17"/>
    <mergeCell ref="AP16:AP17"/>
    <mergeCell ref="Q16:R17"/>
    <mergeCell ref="AD42:AE43"/>
    <mergeCell ref="AM42:AN43"/>
    <mergeCell ref="AD44:AE45"/>
    <mergeCell ref="L44:M45"/>
    <mergeCell ref="U41:V42"/>
    <mergeCell ref="W41:X42"/>
    <mergeCell ref="L42:M43"/>
    <mergeCell ref="G40:H41"/>
    <mergeCell ref="G31:H32"/>
    <mergeCell ref="I40:J41"/>
    <mergeCell ref="I31:J32"/>
    <mergeCell ref="AD32:AE33"/>
    <mergeCell ref="AD30:AE31"/>
    <mergeCell ref="AM44:AN45"/>
    <mergeCell ref="AF44:AG45"/>
    <mergeCell ref="N44:O45"/>
    <mergeCell ref="G42:H43"/>
    <mergeCell ref="G33:H34"/>
    <mergeCell ref="S35:T36"/>
    <mergeCell ref="V35:W36"/>
    <mergeCell ref="P30:Q31"/>
    <mergeCell ref="R30:S31"/>
    <mergeCell ref="AO51:AP52"/>
    <mergeCell ref="CC43:CD44"/>
    <mergeCell ref="BW39:BX40"/>
    <mergeCell ref="BK49:BL50"/>
    <mergeCell ref="AX42:AY43"/>
    <mergeCell ref="AO49:AP50"/>
    <mergeCell ref="AO42:AP43"/>
    <mergeCell ref="CC45:CD46"/>
    <mergeCell ref="BU39:BV40"/>
    <mergeCell ref="BK51:BL52"/>
    <mergeCell ref="AX45:AY46"/>
    <mergeCell ref="CA45:CB46"/>
    <mergeCell ref="BU41:BV42"/>
    <mergeCell ref="BI51:BJ52"/>
    <mergeCell ref="AZ45:BA46"/>
    <mergeCell ref="AQ51:AR52"/>
    <mergeCell ref="L7:M8"/>
    <mergeCell ref="L9:M10"/>
    <mergeCell ref="CN35:CO36"/>
    <mergeCell ref="CL35:CL36"/>
    <mergeCell ref="BU30:BV31"/>
    <mergeCell ref="BW30:BW31"/>
    <mergeCell ref="AO12:AP13"/>
    <mergeCell ref="CN30:CO31"/>
    <mergeCell ref="CN18:CO19"/>
    <mergeCell ref="CD17:CE18"/>
    <mergeCell ref="BI36:BJ37"/>
    <mergeCell ref="BL36:BL37"/>
    <mergeCell ref="AM37:AN38"/>
    <mergeCell ref="AP37:AP38"/>
    <mergeCell ref="AO28:AP29"/>
    <mergeCell ref="AV32:AW33"/>
    <mergeCell ref="AM33:AN34"/>
    <mergeCell ref="AM35:AN36"/>
    <mergeCell ref="AV34:AW35"/>
    <mergeCell ref="BF32:BG33"/>
    <mergeCell ref="BF34:BG35"/>
    <mergeCell ref="CL30:CM31"/>
    <mergeCell ref="BF14:BG15"/>
    <mergeCell ref="BF16:BG17"/>
    <mergeCell ref="DM7:DU9"/>
    <mergeCell ref="DW7:ED9"/>
    <mergeCell ref="CV11:DK15"/>
    <mergeCell ref="DN11:DO11"/>
    <mergeCell ref="DP11:DT11"/>
    <mergeCell ref="DN12:DO12"/>
    <mergeCell ref="DP12:DT12"/>
    <mergeCell ref="DP13:DT13"/>
    <mergeCell ref="DP14:DT14"/>
  </mergeCells>
  <conditionalFormatting sqref="E18:H19">
    <cfRule type="cellIs" dxfId="419" priority="114" operator="equal">
      <formula>0</formula>
    </cfRule>
    <cfRule type="cellIs" dxfId="418" priority="115" operator="greaterThan">
      <formula>3</formula>
    </cfRule>
    <cfRule type="cellIs" dxfId="417" priority="116" operator="equal">
      <formula>2</formula>
    </cfRule>
    <cfRule type="cellIs" dxfId="416" priority="117" operator="equal">
      <formula>1</formula>
    </cfRule>
  </conditionalFormatting>
  <conditionalFormatting sqref="G22">
    <cfRule type="cellIs" dxfId="415" priority="65" operator="greaterThanOrEqual">
      <formula>3</formula>
    </cfRule>
    <cfRule type="cellIs" dxfId="414" priority="66" operator="equal">
      <formula>2</formula>
    </cfRule>
    <cfRule type="cellIs" dxfId="413" priority="67" operator="equal">
      <formula>1</formula>
    </cfRule>
    <cfRule type="cellIs" dxfId="412" priority="68" operator="equal">
      <formula>0</formula>
    </cfRule>
  </conditionalFormatting>
  <conditionalFormatting sqref="H7:I8">
    <cfRule type="cellIs" dxfId="411" priority="33" operator="equal">
      <formula>0</formula>
    </cfRule>
    <cfRule type="cellIs" dxfId="410" priority="34" operator="greaterThanOrEqual">
      <formula>3</formula>
    </cfRule>
    <cfRule type="cellIs" dxfId="409" priority="35" operator="equal">
      <formula>2</formula>
    </cfRule>
    <cfRule type="cellIs" dxfId="408" priority="36" operator="equal">
      <formula>1</formula>
    </cfRule>
  </conditionalFormatting>
  <conditionalFormatting sqref="L7">
    <cfRule type="cellIs" dxfId="407" priority="49" operator="greaterThanOrEqual">
      <formula>3</formula>
    </cfRule>
    <cfRule type="cellIs" dxfId="406" priority="50" operator="equal">
      <formula>2</formula>
    </cfRule>
    <cfRule type="cellIs" dxfId="405" priority="51" operator="equal">
      <formula>1</formula>
    </cfRule>
    <cfRule type="cellIs" dxfId="404" priority="52" operator="equal">
      <formula>0</formula>
    </cfRule>
  </conditionalFormatting>
  <conditionalFormatting sqref="P30">
    <cfRule type="cellIs" dxfId="403" priority="53" operator="greaterThanOrEqual">
      <formula>3</formula>
    </cfRule>
    <cfRule type="cellIs" dxfId="402" priority="54" operator="equal">
      <formula>2</formula>
    </cfRule>
    <cfRule type="cellIs" dxfId="401" priority="55" operator="equal">
      <formula>1</formula>
    </cfRule>
    <cfRule type="cellIs" dxfId="400" priority="56" operator="equal">
      <formula>0</formula>
    </cfRule>
  </conditionalFormatting>
  <conditionalFormatting sqref="P25:Q26">
    <cfRule type="cellIs" dxfId="399" priority="103" operator="equal">
      <formula>0</formula>
    </cfRule>
    <cfRule type="cellIs" dxfId="398" priority="148" operator="greaterThanOrEqual">
      <formula>3</formula>
    </cfRule>
    <cfRule type="cellIs" dxfId="397" priority="149" operator="equal">
      <formula>2</formula>
    </cfRule>
    <cfRule type="cellIs" dxfId="396" priority="150" operator="equal">
      <formula>1</formula>
    </cfRule>
  </conditionalFormatting>
  <conditionalFormatting sqref="Q16">
    <cfRule type="cellIs" dxfId="395" priority="69" operator="greaterThanOrEqual">
      <formula>3</formula>
    </cfRule>
    <cfRule type="cellIs" dxfId="394" priority="70" operator="equal">
      <formula>2</formula>
    </cfRule>
    <cfRule type="cellIs" dxfId="393" priority="71" operator="equal">
      <formula>1</formula>
    </cfRule>
    <cfRule type="cellIs" dxfId="392" priority="72" operator="equal">
      <formula>0</formula>
    </cfRule>
  </conditionalFormatting>
  <conditionalFormatting sqref="R8:U9">
    <cfRule type="cellIs" dxfId="391" priority="112" operator="equal">
      <formula>0</formula>
    </cfRule>
    <cfRule type="cellIs" dxfId="390" priority="121" operator="greaterThanOrEqual">
      <formula>3</formula>
    </cfRule>
    <cfRule type="cellIs" dxfId="389" priority="122" operator="equal">
      <formula>2</formula>
    </cfRule>
    <cfRule type="cellIs" dxfId="388" priority="123" operator="equal">
      <formula>1</formula>
    </cfRule>
  </conditionalFormatting>
  <conditionalFormatting sqref="S35">
    <cfRule type="cellIs" dxfId="387" priority="57" operator="greaterThanOrEqual">
      <formula>3</formula>
    </cfRule>
    <cfRule type="cellIs" dxfId="386" priority="58" operator="equal">
      <formula>2</formula>
    </cfRule>
    <cfRule type="cellIs" dxfId="385" priority="59" operator="equal">
      <formula>1</formula>
    </cfRule>
    <cfRule type="cellIs" dxfId="384" priority="60" operator="equal">
      <formula>0</formula>
    </cfRule>
  </conditionalFormatting>
  <conditionalFormatting sqref="T26:U27">
    <cfRule type="cellIs" dxfId="383" priority="97" operator="equal">
      <formula>0</formula>
    </cfRule>
    <cfRule type="cellIs" dxfId="382" priority="169" operator="greaterThan">
      <formula>3</formula>
    </cfRule>
    <cfRule type="cellIs" dxfId="381" priority="170" operator="equal">
      <formula>2</formula>
    </cfRule>
    <cfRule type="cellIs" dxfId="380" priority="171" operator="equal">
      <formula>1</formula>
    </cfRule>
  </conditionalFormatting>
  <conditionalFormatting sqref="U41:V42">
    <cfRule type="cellIs" dxfId="379" priority="98" operator="equal">
      <formula>0</formula>
    </cfRule>
    <cfRule type="cellIs" dxfId="378" priority="166" operator="greaterThan">
      <formula>3</formula>
    </cfRule>
    <cfRule type="cellIs" dxfId="377" priority="167" operator="equal">
      <formula>2</formula>
    </cfRule>
    <cfRule type="cellIs" dxfId="376" priority="168" operator="equal">
      <formula>1</formula>
    </cfRule>
  </conditionalFormatting>
  <conditionalFormatting sqref="Y28:Z29">
    <cfRule type="cellIs" dxfId="375" priority="105" operator="equal">
      <formula>0</formula>
    </cfRule>
    <cfRule type="cellIs" dxfId="374" priority="142" operator="greaterThan">
      <formula>3</formula>
    </cfRule>
    <cfRule type="cellIs" dxfId="373" priority="143" operator="equal">
      <formula>2</formula>
    </cfRule>
    <cfRule type="cellIs" dxfId="372" priority="144" operator="equal">
      <formula>1</formula>
    </cfRule>
  </conditionalFormatting>
  <conditionalFormatting sqref="AA7:AB8">
    <cfRule type="cellIs" dxfId="371" priority="113" operator="equal">
      <formula>0</formula>
    </cfRule>
    <cfRule type="cellIs" dxfId="370" priority="118" operator="greaterThan">
      <formula>3</formula>
    </cfRule>
    <cfRule type="cellIs" dxfId="369" priority="119" operator="equal">
      <formula>2</formula>
    </cfRule>
    <cfRule type="cellIs" dxfId="368" priority="120" operator="equal">
      <formula>1</formula>
    </cfRule>
  </conditionalFormatting>
  <conditionalFormatting sqref="AD23:AE24">
    <cfRule type="cellIs" dxfId="367" priority="104" operator="equal">
      <formula>0</formula>
    </cfRule>
    <cfRule type="cellIs" dxfId="366" priority="145" operator="greaterThan">
      <formula>3</formula>
    </cfRule>
    <cfRule type="cellIs" dxfId="365" priority="146" operator="equal">
      <formula>2</formula>
    </cfRule>
    <cfRule type="cellIs" dxfId="364" priority="147" operator="equal">
      <formula>1</formula>
    </cfRule>
  </conditionalFormatting>
  <conditionalFormatting sqref="AD27:AE28">
    <cfRule type="cellIs" dxfId="363" priority="102" operator="equal">
      <formula>0</formula>
    </cfRule>
    <cfRule type="cellIs" dxfId="362" priority="151" operator="greaterThan">
      <formula>3</formula>
    </cfRule>
    <cfRule type="cellIs" dxfId="361" priority="152" operator="equal">
      <formula>2</formula>
    </cfRule>
    <cfRule type="cellIs" dxfId="360" priority="153" operator="equal">
      <formula>1</formula>
    </cfRule>
  </conditionalFormatting>
  <conditionalFormatting sqref="AD30:AE31">
    <cfRule type="cellIs" dxfId="359" priority="101" operator="equal">
      <formula>0</formula>
    </cfRule>
    <cfRule type="cellIs" dxfId="358" priority="154" operator="greaterThan">
      <formula>3</formula>
    </cfRule>
    <cfRule type="cellIs" dxfId="357" priority="155" operator="equal">
      <formula>2</formula>
    </cfRule>
    <cfRule type="cellIs" dxfId="356" priority="156" operator="equal">
      <formula>1</formula>
    </cfRule>
  </conditionalFormatting>
  <conditionalFormatting sqref="AG16:AH17">
    <cfRule type="cellIs" dxfId="355" priority="37" operator="equal">
      <formula>0</formula>
    </cfRule>
    <cfRule type="cellIs" dxfId="354" priority="38" operator="greaterThan">
      <formula>3</formula>
    </cfRule>
    <cfRule type="cellIs" dxfId="353" priority="39" operator="equal">
      <formula>2</formula>
    </cfRule>
    <cfRule type="cellIs" dxfId="352" priority="40" operator="equal">
      <formula>1</formula>
    </cfRule>
  </conditionalFormatting>
  <conditionalFormatting sqref="AH28">
    <cfRule type="cellIs" dxfId="351" priority="61" operator="greaterThanOrEqual">
      <formula>3</formula>
    </cfRule>
    <cfRule type="cellIs" dxfId="350" priority="62" operator="equal">
      <formula>2</formula>
    </cfRule>
    <cfRule type="cellIs" dxfId="349" priority="63" operator="equal">
      <formula>1</formula>
    </cfRule>
    <cfRule type="cellIs" dxfId="348" priority="64" operator="equal">
      <formula>0</formula>
    </cfRule>
  </conditionalFormatting>
  <conditionalFormatting sqref="AK7:AL8 Y8:Z9 AM12:AN13 CD15:CE16 T16:U17 AB16:AC17 G27:H28 AM28:AN29 CN30:CO31 G31:H32 BU39:BV40 G40:H41 AM42:AN43 L44:M45 AD44:AE45 AX45:AY46 CC45:CD46 AO51:AP52 BK51:BL52">
    <cfRule type="cellIs" dxfId="347" priority="93" operator="equal">
      <formula>0</formula>
    </cfRule>
    <cfRule type="cellIs" dxfId="346" priority="182" operator="greaterThan">
      <formula>3</formula>
    </cfRule>
    <cfRule type="cellIs" dxfId="345" priority="184" operator="equal">
      <formula>2</formula>
    </cfRule>
    <cfRule type="cellIs" dxfId="344" priority="186" operator="equal">
      <formula>1</formula>
    </cfRule>
  </conditionalFormatting>
  <conditionalFormatting sqref="AK26:AL27">
    <cfRule type="cellIs" dxfId="343" priority="100" operator="equal">
      <formula>0</formula>
    </cfRule>
    <cfRule type="cellIs" dxfId="342" priority="157" operator="greaterThan">
      <formula>3</formula>
    </cfRule>
    <cfRule type="cellIs" dxfId="341" priority="158" operator="equal">
      <formula>2</formula>
    </cfRule>
    <cfRule type="cellIs" dxfId="340" priority="159" operator="equal">
      <formula>1</formula>
    </cfRule>
  </conditionalFormatting>
  <conditionalFormatting sqref="AM16">
    <cfRule type="cellIs" dxfId="339" priority="73" operator="greaterThanOrEqual">
      <formula>3</formula>
    </cfRule>
    <cfRule type="cellIs" dxfId="338" priority="74" operator="equal">
      <formula>2</formula>
    </cfRule>
    <cfRule type="cellIs" dxfId="337" priority="75" operator="equal">
      <formula>1</formula>
    </cfRule>
    <cfRule type="cellIs" dxfId="336" priority="76" operator="equal">
      <formula>0</formula>
    </cfRule>
  </conditionalFormatting>
  <conditionalFormatting sqref="AM37">
    <cfRule type="cellIs" dxfId="335" priority="77" operator="greaterThanOrEqual">
      <formula>3</formula>
    </cfRule>
    <cfRule type="cellIs" dxfId="334" priority="78" operator="equal">
      <formula>2</formula>
    </cfRule>
    <cfRule type="cellIs" dxfId="333" priority="79" operator="equal">
      <formula>1</formula>
    </cfRule>
    <cfRule type="cellIs" dxfId="332" priority="80" operator="equal">
      <formula>0</formula>
    </cfRule>
  </conditionalFormatting>
  <conditionalFormatting sqref="AM23:AN24">
    <cfRule type="cellIs" dxfId="331" priority="106" operator="equal">
      <formula>0</formula>
    </cfRule>
    <cfRule type="cellIs" dxfId="330" priority="139" operator="greaterThan">
      <formula>3</formula>
    </cfRule>
    <cfRule type="cellIs" dxfId="329" priority="140" operator="equal">
      <formula>2</formula>
    </cfRule>
    <cfRule type="cellIs" dxfId="328" priority="141" operator="equal">
      <formula>1</formula>
    </cfRule>
  </conditionalFormatting>
  <conditionalFormatting sqref="AM33:AN34">
    <cfRule type="cellIs" dxfId="327" priority="111" operator="equal">
      <formula>0</formula>
    </cfRule>
    <cfRule type="cellIs" dxfId="326" priority="124" operator="greaterThan">
      <formula>3</formula>
    </cfRule>
    <cfRule type="cellIs" dxfId="325" priority="125" operator="equal">
      <formula>2</formula>
    </cfRule>
    <cfRule type="cellIs" dxfId="324" priority="126" operator="equal">
      <formula>1</formula>
    </cfRule>
  </conditionalFormatting>
  <conditionalFormatting sqref="AS17:AT18">
    <cfRule type="cellIs" dxfId="323" priority="1" operator="equal">
      <formula>0</formula>
    </cfRule>
    <cfRule type="cellIs" dxfId="322" priority="2" operator="greaterThan">
      <formula>3</formula>
    </cfRule>
    <cfRule type="cellIs" dxfId="321" priority="3" operator="equal">
      <formula>2</formula>
    </cfRule>
    <cfRule type="cellIs" dxfId="320" priority="4" operator="equal">
      <formula>1</formula>
    </cfRule>
  </conditionalFormatting>
  <conditionalFormatting sqref="AU7:AV8">
    <cfRule type="cellIs" dxfId="319" priority="94" operator="equal">
      <formula>0</formula>
    </cfRule>
    <cfRule type="cellIs" dxfId="318" priority="178" operator="greaterThan">
      <formula>3</formula>
    </cfRule>
    <cfRule type="cellIs" dxfId="317" priority="179" operator="equal">
      <formula>2</formula>
    </cfRule>
    <cfRule type="cellIs" dxfId="316" priority="180" operator="equal">
      <formula>1</formula>
    </cfRule>
  </conditionalFormatting>
  <conditionalFormatting sqref="AV22:AW23">
    <cfRule type="cellIs" dxfId="315" priority="109" operator="equal">
      <formula>0</formula>
    </cfRule>
    <cfRule type="cellIs" dxfId="314" priority="130" operator="greaterThan">
      <formula>3</formula>
    </cfRule>
    <cfRule type="cellIs" dxfId="313" priority="131" operator="equal">
      <formula>2</formula>
    </cfRule>
    <cfRule type="cellIs" dxfId="312" priority="132" operator="equal">
      <formula>1</formula>
    </cfRule>
  </conditionalFormatting>
  <conditionalFormatting sqref="AV32:AW33">
    <cfRule type="cellIs" dxfId="311" priority="108" operator="equal">
      <formula>0</formula>
    </cfRule>
    <cfRule type="cellIs" dxfId="310" priority="133" operator="greaterThan">
      <formula>3</formula>
    </cfRule>
    <cfRule type="cellIs" dxfId="309" priority="134" operator="equal">
      <formula>2</formula>
    </cfRule>
    <cfRule type="cellIs" dxfId="308" priority="135" operator="equal">
      <formula>1</formula>
    </cfRule>
  </conditionalFormatting>
  <conditionalFormatting sqref="AY12:AZ13">
    <cfRule type="cellIs" dxfId="307" priority="5" operator="equal">
      <formula>0</formula>
    </cfRule>
    <cfRule type="cellIs" dxfId="306" priority="6" operator="greaterThan">
      <formula>3</formula>
    </cfRule>
    <cfRule type="cellIs" dxfId="305" priority="7" operator="equal">
      <formula>2</formula>
    </cfRule>
    <cfRule type="cellIs" dxfId="304" priority="8" operator="equal">
      <formula>1</formula>
    </cfRule>
  </conditionalFormatting>
  <conditionalFormatting sqref="BF14:BG15">
    <cfRule type="cellIs" dxfId="303" priority="107" operator="equal">
      <formula>0</formula>
    </cfRule>
    <cfRule type="cellIs" dxfId="302" priority="136" operator="greaterThan">
      <formula>3</formula>
    </cfRule>
    <cfRule type="cellIs" dxfId="301" priority="137" operator="equal">
      <formula>2</formula>
    </cfRule>
    <cfRule type="cellIs" dxfId="300" priority="138" operator="equal">
      <formula>1</formula>
    </cfRule>
  </conditionalFormatting>
  <conditionalFormatting sqref="BF32:BG33">
    <cfRule type="cellIs" dxfId="299" priority="110" operator="equal">
      <formula>0</formula>
    </cfRule>
    <cfRule type="cellIs" dxfId="298" priority="127" operator="greaterThan">
      <formula>3</formula>
    </cfRule>
    <cfRule type="cellIs" dxfId="297" priority="128" operator="equal">
      <formula>2</formula>
    </cfRule>
    <cfRule type="cellIs" dxfId="296" priority="129" operator="equal">
      <formula>1</formula>
    </cfRule>
  </conditionalFormatting>
  <conditionalFormatting sqref="BH19:BI20">
    <cfRule type="cellIs" dxfId="295" priority="9" operator="equal">
      <formula>0</formula>
    </cfRule>
    <cfRule type="cellIs" dxfId="294" priority="10" operator="greaterThan">
      <formula>3</formula>
    </cfRule>
    <cfRule type="cellIs" dxfId="293" priority="11" operator="equal">
      <formula>2</formula>
    </cfRule>
    <cfRule type="cellIs" dxfId="292" priority="12" operator="equal">
      <formula>1</formula>
    </cfRule>
  </conditionalFormatting>
  <conditionalFormatting sqref="BI36">
    <cfRule type="cellIs" dxfId="291" priority="81" operator="greaterThanOrEqual">
      <formula>3</formula>
    </cfRule>
    <cfRule type="cellIs" dxfId="290" priority="82" operator="equal">
      <formula>2</formula>
    </cfRule>
    <cfRule type="cellIs" dxfId="289" priority="83" operator="equal">
      <formula>1</formula>
    </cfRule>
    <cfRule type="cellIs" dxfId="288" priority="84" operator="equal">
      <formula>0</formula>
    </cfRule>
  </conditionalFormatting>
  <conditionalFormatting sqref="BM7:BN8">
    <cfRule type="cellIs" dxfId="287" priority="95" operator="equal">
      <formula>0</formula>
    </cfRule>
    <cfRule type="cellIs" dxfId="286" priority="175" operator="greaterThan">
      <formula>3</formula>
    </cfRule>
    <cfRule type="cellIs" dxfId="285" priority="176" operator="equal">
      <formula>2</formula>
    </cfRule>
    <cfRule type="cellIs" dxfId="284" priority="177" operator="equal">
      <formula>1</formula>
    </cfRule>
  </conditionalFormatting>
  <conditionalFormatting sqref="BS8:BT9">
    <cfRule type="cellIs" dxfId="283" priority="13" operator="equal">
      <formula>0</formula>
    </cfRule>
    <cfRule type="cellIs" dxfId="282" priority="14" operator="greaterThan">
      <formula>3</formula>
    </cfRule>
    <cfRule type="cellIs" dxfId="281" priority="15" operator="equal">
      <formula>2</formula>
    </cfRule>
    <cfRule type="cellIs" dxfId="280" priority="16" operator="equal">
      <formula>1</formula>
    </cfRule>
  </conditionalFormatting>
  <conditionalFormatting sqref="BS13:BT14">
    <cfRule type="cellIs" dxfId="279" priority="17" operator="equal">
      <formula>0</formula>
    </cfRule>
    <cfRule type="cellIs" dxfId="278" priority="18" operator="greaterThan">
      <formula>3</formula>
    </cfRule>
    <cfRule type="cellIs" dxfId="277" priority="19" operator="equal">
      <formula>2</formula>
    </cfRule>
    <cfRule type="cellIs" dxfId="276" priority="20" operator="equal">
      <formula>1</formula>
    </cfRule>
  </conditionalFormatting>
  <conditionalFormatting sqref="BS26:BT27">
    <cfRule type="cellIs" dxfId="275" priority="29" operator="equal">
      <formula>0</formula>
    </cfRule>
    <cfRule type="cellIs" dxfId="274" priority="30" operator="greaterThanOrEqual">
      <formula>3</formula>
    </cfRule>
    <cfRule type="cellIs" dxfId="273" priority="31" operator="equal">
      <formula>2</formula>
    </cfRule>
    <cfRule type="cellIs" dxfId="272" priority="32" operator="equal">
      <formula>1</formula>
    </cfRule>
  </conditionalFormatting>
  <conditionalFormatting sqref="BU30">
    <cfRule type="cellIs" dxfId="271" priority="85" operator="greaterThanOrEqual">
      <formula>3</formula>
    </cfRule>
    <cfRule type="cellIs" dxfId="270" priority="86" operator="equal">
      <formula>2</formula>
    </cfRule>
    <cfRule type="cellIs" dxfId="269" priority="87" operator="equal">
      <formula>1</formula>
    </cfRule>
    <cfRule type="cellIs" dxfId="268" priority="88" operator="equal">
      <formula>0</formula>
    </cfRule>
  </conditionalFormatting>
  <conditionalFormatting sqref="CB22:CC23">
    <cfRule type="cellIs" dxfId="267" priority="21" operator="equal">
      <formula>0</formula>
    </cfRule>
    <cfRule type="cellIs" dxfId="266" priority="22" operator="greaterThan">
      <formula>3</formula>
    </cfRule>
    <cfRule type="cellIs" dxfId="265" priority="23" operator="equal">
      <formula>2</formula>
    </cfRule>
    <cfRule type="cellIs" dxfId="264" priority="24" operator="equal">
      <formula>1</formula>
    </cfRule>
  </conditionalFormatting>
  <conditionalFormatting sqref="CN35">
    <cfRule type="cellIs" dxfId="263" priority="89" operator="greaterThanOrEqual">
      <formula>3</formula>
    </cfRule>
    <cfRule type="cellIs" dxfId="262" priority="90" operator="equal">
      <formula>2</formula>
    </cfRule>
    <cfRule type="cellIs" dxfId="261" priority="91" operator="equal">
      <formula>1</formula>
    </cfRule>
    <cfRule type="cellIs" dxfId="260" priority="92" operator="equal">
      <formula>0</formula>
    </cfRule>
  </conditionalFormatting>
  <conditionalFormatting sqref="CN18:CO19">
    <cfRule type="cellIs" dxfId="259" priority="25" operator="equal">
      <formula>0</formula>
    </cfRule>
    <cfRule type="cellIs" dxfId="258" priority="26" operator="greaterThanOrEqual">
      <formula>3</formula>
    </cfRule>
    <cfRule type="cellIs" dxfId="257" priority="27" operator="equal">
      <formula>2</formula>
    </cfRule>
    <cfRule type="cellIs" dxfId="256" priority="28" operator="equal">
      <formula>1</formula>
    </cfRule>
  </conditionalFormatting>
  <pageMargins left="0.511811024" right="0.511811024" top="0.78740157499999996" bottom="0.78740157499999996" header="0.31496062000000002" footer="0.31496062000000002"/>
  <pageSetup paperSize="66" scale="83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CR22"/>
  <sheetViews>
    <sheetView showGridLines="0" zoomScale="91" zoomScaleNormal="91" workbookViewId="0">
      <selection activeCell="BL19" sqref="BL19:BM20"/>
    </sheetView>
  </sheetViews>
  <sheetFormatPr defaultColWidth="3.375" defaultRowHeight="14.25"/>
  <cols>
    <col min="72" max="72" width="3.375" customWidth="1"/>
    <col min="73" max="73" width="5" customWidth="1"/>
    <col min="78" max="78" width="8.125" customWidth="1"/>
    <col min="79" max="79" width="5" customWidth="1"/>
    <col min="96" max="96" width="8.875" customWidth="1"/>
  </cols>
  <sheetData>
    <row r="1" spans="2:96" ht="15" thickBot="1"/>
    <row r="2" spans="2:96" ht="14.45" customHeight="1">
      <c r="AM2" s="233" t="s">
        <v>8</v>
      </c>
      <c r="AN2" s="234"/>
      <c r="AO2" s="234"/>
      <c r="AP2" s="234"/>
      <c r="AQ2" s="235"/>
      <c r="AR2" s="210">
        <v>45882</v>
      </c>
      <c r="AS2" s="211"/>
      <c r="AT2" s="211"/>
      <c r="AU2" s="212"/>
    </row>
    <row r="3" spans="2:96" ht="15" customHeight="1" thickBot="1">
      <c r="AM3" s="236"/>
      <c r="AN3" s="237"/>
      <c r="AO3" s="237"/>
      <c r="AP3" s="237"/>
      <c r="AQ3" s="238"/>
      <c r="AR3" s="213"/>
      <c r="AS3" s="214"/>
      <c r="AT3" s="214"/>
      <c r="AU3" s="215"/>
    </row>
    <row r="4" spans="2:96" ht="15" thickBot="1">
      <c r="O4" s="231"/>
      <c r="P4" s="232"/>
      <c r="AJ4" s="231"/>
      <c r="AK4" s="232"/>
      <c r="AU4" s="231"/>
      <c r="AV4" s="232"/>
    </row>
    <row r="5" spans="2:96" ht="15" thickBot="1">
      <c r="B5" s="1"/>
      <c r="C5" s="2"/>
      <c r="D5" s="2"/>
      <c r="E5" s="2"/>
      <c r="F5" s="2"/>
      <c r="G5" s="2"/>
      <c r="H5" s="2"/>
      <c r="I5" s="3"/>
      <c r="J5" s="2"/>
      <c r="K5" s="2"/>
      <c r="L5" s="2"/>
      <c r="M5" s="2"/>
      <c r="N5" s="2"/>
      <c r="O5" s="231"/>
      <c r="P5" s="23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1"/>
      <c r="AC5" s="2"/>
      <c r="AD5" s="2"/>
      <c r="AE5" s="2"/>
      <c r="AF5" s="2"/>
      <c r="AG5" s="2"/>
      <c r="AH5" s="2"/>
      <c r="AI5" s="2"/>
      <c r="AJ5" s="231"/>
      <c r="AK5" s="232"/>
      <c r="AL5" s="2"/>
      <c r="AM5" s="2"/>
      <c r="AN5" s="2"/>
      <c r="AO5" s="2"/>
      <c r="AP5" s="2"/>
      <c r="AQ5" s="2"/>
      <c r="AR5" s="3"/>
      <c r="AS5" s="1"/>
      <c r="AT5" s="2"/>
      <c r="AU5" s="231"/>
      <c r="AV5" s="232"/>
      <c r="AW5" s="2"/>
      <c r="AX5" s="2"/>
      <c r="AY5" s="2"/>
      <c r="AZ5" s="2"/>
      <c r="BA5" s="2"/>
      <c r="BB5" s="3"/>
    </row>
    <row r="6" spans="2:96" ht="15" customHeight="1" thickTop="1" thickBot="1">
      <c r="B6" s="4"/>
      <c r="I6" s="5"/>
      <c r="AB6" s="4"/>
      <c r="AR6" s="5"/>
      <c r="AS6" s="4"/>
      <c r="BB6" s="5"/>
      <c r="BJ6" s="162" t="s">
        <v>97</v>
      </c>
      <c r="BK6" s="162"/>
      <c r="BL6" s="162"/>
      <c r="BM6" s="162"/>
      <c r="BN6" s="162"/>
      <c r="BO6" s="162"/>
      <c r="BP6" s="162"/>
      <c r="BQ6" s="162"/>
      <c r="BR6" s="162"/>
      <c r="BS6" s="162"/>
      <c r="BT6" s="162"/>
      <c r="BU6" s="162"/>
      <c r="BV6" s="162"/>
      <c r="BW6" s="162"/>
      <c r="BX6" s="162"/>
      <c r="BY6" s="162"/>
      <c r="CA6" s="144" t="s">
        <v>13</v>
      </c>
      <c r="CB6" s="145"/>
      <c r="CC6" s="145"/>
      <c r="CD6" s="145"/>
      <c r="CE6" s="145"/>
      <c r="CF6" s="145"/>
      <c r="CG6" s="145"/>
      <c r="CH6" s="145"/>
      <c r="CI6" s="146"/>
      <c r="CK6" s="153" t="s">
        <v>16</v>
      </c>
      <c r="CL6" s="154"/>
      <c r="CM6" s="154"/>
      <c r="CN6" s="154"/>
      <c r="CO6" s="154"/>
      <c r="CP6" s="154"/>
      <c r="CQ6" s="154"/>
      <c r="CR6" s="155"/>
    </row>
    <row r="7" spans="2:96" ht="14.45" customHeight="1" thickTop="1" thickBot="1">
      <c r="B7" s="4"/>
      <c r="I7" s="5"/>
      <c r="AB7" s="4"/>
      <c r="AR7" s="5"/>
      <c r="AS7" s="4"/>
      <c r="BB7" s="5"/>
      <c r="BJ7" s="162"/>
      <c r="BK7" s="162"/>
      <c r="BL7" s="162"/>
      <c r="BM7" s="162"/>
      <c r="BN7" s="162"/>
      <c r="BO7" s="162"/>
      <c r="BP7" s="162"/>
      <c r="BQ7" s="162"/>
      <c r="BR7" s="162"/>
      <c r="BS7" s="162"/>
      <c r="BT7" s="162"/>
      <c r="BU7" s="162"/>
      <c r="BV7" s="162"/>
      <c r="BW7" s="162"/>
      <c r="BX7" s="162"/>
      <c r="BY7" s="162"/>
      <c r="CA7" s="147"/>
      <c r="CB7" s="148"/>
      <c r="CC7" s="148"/>
      <c r="CD7" s="148"/>
      <c r="CE7" s="148"/>
      <c r="CF7" s="148"/>
      <c r="CG7" s="148"/>
      <c r="CH7" s="148"/>
      <c r="CI7" s="149"/>
      <c r="CK7" s="156"/>
      <c r="CL7" s="157"/>
      <c r="CM7" s="157"/>
      <c r="CN7" s="157"/>
      <c r="CO7" s="157"/>
      <c r="CP7" s="157"/>
      <c r="CQ7" s="157"/>
      <c r="CR7" s="158"/>
    </row>
    <row r="8" spans="2:96" ht="15" customHeight="1" thickTop="1" thickBot="1">
      <c r="B8" s="4"/>
      <c r="I8" s="5"/>
      <c r="AB8" s="4"/>
      <c r="AR8" s="5"/>
      <c r="AS8" s="4"/>
      <c r="BB8" s="5"/>
      <c r="BJ8" s="162"/>
      <c r="BK8" s="162"/>
      <c r="BL8" s="162"/>
      <c r="BM8" s="162"/>
      <c r="BN8" s="162"/>
      <c r="BO8" s="162"/>
      <c r="BP8" s="162"/>
      <c r="BQ8" s="162"/>
      <c r="BR8" s="162"/>
      <c r="BS8" s="162"/>
      <c r="BT8" s="162"/>
      <c r="BU8" s="162"/>
      <c r="BV8" s="162"/>
      <c r="BW8" s="162"/>
      <c r="BX8" s="162"/>
      <c r="BY8" s="162"/>
      <c r="CA8" s="150"/>
      <c r="CB8" s="151"/>
      <c r="CC8" s="151"/>
      <c r="CD8" s="151"/>
      <c r="CE8" s="151"/>
      <c r="CF8" s="151"/>
      <c r="CG8" s="151"/>
      <c r="CH8" s="151"/>
      <c r="CI8" s="152"/>
      <c r="CK8" s="159"/>
      <c r="CL8" s="160"/>
      <c r="CM8" s="160"/>
      <c r="CN8" s="160"/>
      <c r="CO8" s="160"/>
      <c r="CP8" s="160"/>
      <c r="CQ8" s="160"/>
      <c r="CR8" s="161"/>
    </row>
    <row r="9" spans="2:96" ht="14.45" customHeight="1" thickTop="1" thickBot="1">
      <c r="B9" s="4"/>
      <c r="I9" s="5"/>
      <c r="AB9" s="4"/>
      <c r="AR9" s="5"/>
      <c r="AS9" s="4"/>
      <c r="BB9" s="5"/>
      <c r="BJ9" s="162"/>
      <c r="BK9" s="162"/>
      <c r="BL9" s="162"/>
      <c r="BM9" s="162"/>
      <c r="BN9" s="162"/>
      <c r="BO9" s="162"/>
      <c r="BP9" s="162"/>
      <c r="BQ9" s="162"/>
      <c r="BR9" s="162"/>
      <c r="BS9" s="162"/>
      <c r="BT9" s="162"/>
      <c r="BU9" s="162"/>
      <c r="BV9" s="162"/>
      <c r="BW9" s="162"/>
      <c r="BX9" s="162"/>
      <c r="BY9" s="162"/>
      <c r="CA9" s="63"/>
      <c r="CI9" s="64"/>
      <c r="CK9" s="63"/>
      <c r="CR9" s="64"/>
    </row>
    <row r="10" spans="2:96" ht="15" customHeight="1" thickTop="1" thickBot="1">
      <c r="B10" s="4"/>
      <c r="R10" s="231"/>
      <c r="S10" s="232"/>
      <c r="AB10" s="4"/>
      <c r="AH10" s="231"/>
      <c r="AI10" s="232"/>
      <c r="AR10" s="5"/>
      <c r="AS10" s="4"/>
      <c r="BB10" s="5"/>
      <c r="BJ10" s="162" t="s">
        <v>102</v>
      </c>
      <c r="BK10" s="162"/>
      <c r="BL10" s="162"/>
      <c r="BM10" s="162"/>
      <c r="BN10" s="162"/>
      <c r="BO10" s="162"/>
      <c r="BP10" s="162"/>
      <c r="BQ10" s="162"/>
      <c r="BR10" s="162"/>
      <c r="BS10" s="162"/>
      <c r="BT10" s="162"/>
      <c r="BU10" s="162"/>
      <c r="BV10" s="162"/>
      <c r="BW10" s="162"/>
      <c r="BX10" s="162"/>
      <c r="BY10" s="162"/>
      <c r="CA10" s="63"/>
      <c r="CB10" s="163"/>
      <c r="CC10" s="164"/>
      <c r="CD10" s="165" t="s">
        <v>9</v>
      </c>
      <c r="CE10" s="166"/>
      <c r="CF10" s="166"/>
      <c r="CG10" s="166"/>
      <c r="CH10" s="167"/>
      <c r="CI10" s="64"/>
      <c r="CK10" s="63"/>
      <c r="CR10" s="64"/>
    </row>
    <row r="11" spans="2:96" ht="21.75" thickTop="1" thickBot="1">
      <c r="B11" s="4"/>
      <c r="I11" s="5"/>
      <c r="R11" s="231"/>
      <c r="S11" s="232"/>
      <c r="AH11" s="231"/>
      <c r="AI11" s="232"/>
      <c r="BB11" s="5"/>
      <c r="BJ11" s="162"/>
      <c r="BK11" s="162"/>
      <c r="BL11" s="162"/>
      <c r="BM11" s="162"/>
      <c r="BN11" s="162"/>
      <c r="BO11" s="162"/>
      <c r="BP11" s="162"/>
      <c r="BQ11" s="162"/>
      <c r="BR11" s="162"/>
      <c r="BS11" s="162"/>
      <c r="BT11" s="162"/>
      <c r="BU11" s="162"/>
      <c r="BV11" s="162"/>
      <c r="BW11" s="162"/>
      <c r="BX11" s="162"/>
      <c r="BY11" s="162"/>
      <c r="CA11" s="69"/>
      <c r="CB11" s="168"/>
      <c r="CC11" s="169"/>
      <c r="CD11" s="165" t="s">
        <v>10</v>
      </c>
      <c r="CE11" s="166"/>
      <c r="CF11" s="166"/>
      <c r="CG11" s="166"/>
      <c r="CH11" s="167"/>
      <c r="CI11" s="64"/>
      <c r="CK11" s="63"/>
      <c r="CL11" s="62"/>
      <c r="CN11" s="65" t="s">
        <v>14</v>
      </c>
      <c r="CO11" s="65"/>
      <c r="CP11" s="65"/>
      <c r="CQ11" s="65"/>
      <c r="CR11" s="64"/>
    </row>
    <row r="12" spans="2:96" ht="21.75" thickTop="1" thickBot="1">
      <c r="B12" s="4"/>
      <c r="E12">
        <v>27</v>
      </c>
      <c r="I12" s="5"/>
      <c r="R12" s="231"/>
      <c r="S12" s="232"/>
      <c r="AH12" s="231"/>
      <c r="AI12" s="232"/>
      <c r="BB12" s="5"/>
      <c r="BJ12" s="162"/>
      <c r="BK12" s="162"/>
      <c r="BL12" s="162"/>
      <c r="BM12" s="162"/>
      <c r="BN12" s="162"/>
      <c r="BO12" s="162"/>
      <c r="BP12" s="162"/>
      <c r="BQ12" s="162"/>
      <c r="BR12" s="162"/>
      <c r="BS12" s="162"/>
      <c r="BT12" s="162"/>
      <c r="BU12" s="162"/>
      <c r="BV12" s="162"/>
      <c r="BW12" s="162"/>
      <c r="BX12" s="162"/>
      <c r="BY12" s="162"/>
      <c r="CA12" s="63"/>
      <c r="CB12" s="28"/>
      <c r="CC12" s="29"/>
      <c r="CD12" s="165" t="s">
        <v>11</v>
      </c>
      <c r="CE12" s="166"/>
      <c r="CF12" s="166"/>
      <c r="CG12" s="166"/>
      <c r="CH12" s="167"/>
      <c r="CI12" s="64"/>
      <c r="CK12" s="63"/>
      <c r="CN12" s="65"/>
      <c r="CO12" s="65"/>
      <c r="CP12" s="65"/>
      <c r="CQ12" s="65"/>
      <c r="CR12" s="64"/>
    </row>
    <row r="13" spans="2:96" ht="15" customHeight="1" thickTop="1" thickBot="1">
      <c r="B13" s="6"/>
      <c r="C13" s="7"/>
      <c r="D13" s="7"/>
      <c r="E13" s="30">
        <f>'LASIODERMA SERRICONE JDN 1'!B31</f>
        <v>0</v>
      </c>
      <c r="F13" s="107" t="str">
        <f ca="1">'LASIODERMA SERRICONE JDN 1'!C4&amp;'LASIODERMA SERRICONE JDN 1'!C31</f>
        <v>R-1</v>
      </c>
      <c r="G13" s="7"/>
      <c r="H13" s="7"/>
      <c r="I13" s="8"/>
      <c r="R13" s="231"/>
      <c r="S13" s="232"/>
      <c r="AH13" s="231"/>
      <c r="AI13" s="232"/>
      <c r="BB13" s="5"/>
      <c r="BJ13" s="162"/>
      <c r="BK13" s="162"/>
      <c r="BL13" s="162"/>
      <c r="BM13" s="162"/>
      <c r="BN13" s="162"/>
      <c r="BO13" s="162"/>
      <c r="BP13" s="162"/>
      <c r="BQ13" s="162"/>
      <c r="BR13" s="162"/>
      <c r="BS13" s="162"/>
      <c r="BT13" s="162"/>
      <c r="BU13" s="162"/>
      <c r="BV13" s="162"/>
      <c r="BW13" s="162"/>
      <c r="BX13" s="162"/>
      <c r="BY13" s="162"/>
      <c r="CA13" s="63"/>
      <c r="CB13" s="74"/>
      <c r="CC13" s="73"/>
      <c r="CD13" s="165" t="s">
        <v>12</v>
      </c>
      <c r="CE13" s="166"/>
      <c r="CF13" s="166"/>
      <c r="CG13" s="166"/>
      <c r="CH13" s="167"/>
      <c r="CI13" s="64"/>
      <c r="CK13" s="63"/>
      <c r="CL13" s="75"/>
      <c r="CN13" s="70" t="s">
        <v>15</v>
      </c>
      <c r="CO13" s="70"/>
      <c r="CP13" s="70"/>
      <c r="CQ13" s="70"/>
      <c r="CR13" s="72"/>
    </row>
    <row r="14" spans="2:96" ht="15" customHeight="1" thickTop="1" thickBot="1">
      <c r="B14" s="4"/>
      <c r="E14" s="30">
        <f>'LASIODERMA SERRICONE JDN 1'!B30</f>
        <v>0</v>
      </c>
      <c r="F14" s="108" t="str">
        <f ca="1">'LASIODERMA SERRICONE JDN 1'!C4&amp;'LASIODERMA SERRICONE JDN 1'!C30</f>
        <v>R-0</v>
      </c>
      <c r="I14" s="5"/>
      <c r="R14" s="231"/>
      <c r="S14" s="232"/>
      <c r="AB14" s="61">
        <f>'TRIBOLIUM CASTANEUM'!B7</f>
        <v>0</v>
      </c>
      <c r="AC14">
        <v>4</v>
      </c>
      <c r="AH14" s="231"/>
      <c r="AI14" s="232"/>
      <c r="AR14" s="5"/>
      <c r="AS14" s="4"/>
      <c r="BB14" s="5"/>
      <c r="BJ14" s="162"/>
      <c r="BK14" s="162"/>
      <c r="BL14" s="162"/>
      <c r="BM14" s="162"/>
      <c r="BN14" s="162"/>
      <c r="BO14" s="162"/>
      <c r="BP14" s="162"/>
      <c r="BQ14" s="162"/>
      <c r="BR14" s="162"/>
      <c r="BS14" s="162"/>
      <c r="BT14" s="162"/>
      <c r="BU14" s="162"/>
      <c r="BV14" s="162"/>
      <c r="BW14" s="162"/>
      <c r="BX14" s="162"/>
      <c r="BY14" s="162"/>
      <c r="CA14" s="66"/>
      <c r="CB14" s="67"/>
      <c r="CC14" s="67"/>
      <c r="CD14" s="67"/>
      <c r="CE14" s="67"/>
      <c r="CF14" s="67"/>
      <c r="CG14" s="67"/>
      <c r="CH14" s="67"/>
      <c r="CI14" s="68"/>
      <c r="CK14" s="66"/>
      <c r="CL14" s="67"/>
      <c r="CM14" s="67"/>
      <c r="CN14" s="71"/>
      <c r="CO14" s="71"/>
      <c r="CP14" s="71"/>
      <c r="CQ14" s="71"/>
      <c r="CR14" s="76"/>
    </row>
    <row r="15" spans="2:96" ht="15" thickBot="1">
      <c r="B15" s="4"/>
      <c r="E15">
        <v>26</v>
      </c>
      <c r="I15" s="5"/>
      <c r="R15" s="231"/>
      <c r="S15" s="232"/>
      <c r="AB15" s="4"/>
      <c r="AH15" s="231"/>
      <c r="AI15" s="232"/>
      <c r="AR15" s="109" t="str">
        <f ca="1">'LASIODERMA SERRICONE JDN 1'!C4&amp;'LASIODERMA SERRICONE JDN 1'!C55</f>
        <v>R-1</v>
      </c>
      <c r="AS15" s="30">
        <f>'LASIODERMA SERRICONE JDN 1'!B55</f>
        <v>1</v>
      </c>
      <c r="AT15">
        <v>51</v>
      </c>
      <c r="BB15" s="5"/>
    </row>
    <row r="16" spans="2:96">
      <c r="B16" s="4"/>
      <c r="I16" s="5"/>
      <c r="AB16" s="4"/>
      <c r="AR16" s="5"/>
      <c r="AS16" s="4"/>
      <c r="BB16" s="5"/>
    </row>
    <row r="17" spans="2:54">
      <c r="B17" s="4"/>
      <c r="I17" s="5"/>
      <c r="AB17" s="4"/>
      <c r="AR17" s="5"/>
      <c r="AS17" s="4"/>
      <c r="BB17" s="5"/>
    </row>
    <row r="18" spans="2:54">
      <c r="B18" s="4"/>
      <c r="AB18" s="4"/>
      <c r="AR18" s="5"/>
      <c r="AS18" s="4"/>
      <c r="BB18" s="5"/>
    </row>
    <row r="19" spans="2:54">
      <c r="B19" s="4"/>
      <c r="I19" s="5"/>
      <c r="AB19" s="4"/>
      <c r="AR19" s="5"/>
      <c r="AS19" s="4"/>
      <c r="BB19" s="5"/>
    </row>
    <row r="20" spans="2:54" ht="15" thickBot="1">
      <c r="B20" s="4"/>
      <c r="I20" s="5"/>
      <c r="L20">
        <v>25</v>
      </c>
      <c r="V20">
        <v>24</v>
      </c>
      <c r="AB20" s="4"/>
      <c r="AJ20">
        <v>23</v>
      </c>
      <c r="AR20" s="5"/>
      <c r="AS20" s="4"/>
      <c r="BB20" s="5"/>
    </row>
    <row r="21" spans="2:54" ht="15" customHeight="1" thickBot="1">
      <c r="B21" s="6"/>
      <c r="C21" s="7"/>
      <c r="D21" s="7"/>
      <c r="E21" s="7"/>
      <c r="F21" s="7"/>
      <c r="G21" s="7"/>
      <c r="H21" s="7"/>
      <c r="I21" s="8"/>
      <c r="J21" s="7"/>
      <c r="K21" s="7"/>
      <c r="L21" s="30">
        <f>'LASIODERMA SERRICONE JDN 1'!B29</f>
        <v>0</v>
      </c>
      <c r="M21" s="107" t="str">
        <f ca="1">'LASIODERMA SERRICONE JDN 1'!C4&amp;'LASIODERMA SERRICONE JDN 1'!C29</f>
        <v>R-3</v>
      </c>
      <c r="N21" s="7"/>
      <c r="O21" s="7"/>
      <c r="P21" s="7"/>
      <c r="Q21" s="7"/>
      <c r="R21" s="7"/>
      <c r="S21" s="7"/>
      <c r="T21" s="7"/>
      <c r="U21" s="7"/>
      <c r="V21" s="30">
        <f>'LASIODERMA SERRICONE JDN 1'!B28</f>
        <v>0</v>
      </c>
      <c r="W21" s="107" t="str">
        <f ca="1">'LASIODERMA SERRICONE JDN 1'!C4&amp;'LASIODERMA SERRICONE JDN 1'!C28</f>
        <v>R-3</v>
      </c>
      <c r="X21" s="7"/>
      <c r="Y21" s="7"/>
      <c r="Z21" s="7"/>
      <c r="AA21" s="7"/>
      <c r="AB21" s="6"/>
      <c r="AC21" s="7"/>
      <c r="AD21" s="7"/>
      <c r="AE21" s="7"/>
      <c r="AF21" s="7"/>
      <c r="AG21" s="7"/>
      <c r="AH21" s="7"/>
      <c r="AI21" s="7"/>
      <c r="AJ21" s="30">
        <f>'LASIODERMA SERRICONE JDN 1'!B27</f>
        <v>1</v>
      </c>
      <c r="AK21" s="107" t="str">
        <f ca="1">'LASIODERMA SERRICONE JDN 1'!C4&amp;'LASIODERMA SERRICONE JDN 1'!C27</f>
        <v>R-0</v>
      </c>
      <c r="AL21" s="7"/>
      <c r="AM21" s="7"/>
      <c r="AN21" s="7"/>
      <c r="AO21" s="7"/>
      <c r="AP21" s="7"/>
      <c r="AQ21" s="7"/>
      <c r="AR21" s="8"/>
      <c r="AS21" s="6"/>
      <c r="AT21" s="7"/>
      <c r="AU21" s="7"/>
      <c r="AV21" s="7"/>
      <c r="AW21" s="7"/>
      <c r="AX21" s="7"/>
      <c r="AY21" s="7"/>
      <c r="AZ21" s="7"/>
      <c r="BA21" s="7"/>
      <c r="BB21" s="8"/>
    </row>
    <row r="22" spans="2:54" ht="14.45" customHeight="1">
      <c r="V22" s="31"/>
      <c r="W22" s="31"/>
    </row>
  </sheetData>
  <mergeCells count="30">
    <mergeCell ref="AM2:AQ3"/>
    <mergeCell ref="AR2:AU3"/>
    <mergeCell ref="R15:S15"/>
    <mergeCell ref="AH10:AI10"/>
    <mergeCell ref="AH11:AI11"/>
    <mergeCell ref="AH12:AI12"/>
    <mergeCell ref="AH13:AI13"/>
    <mergeCell ref="AH14:AI14"/>
    <mergeCell ref="AH15:AI15"/>
    <mergeCell ref="R10:S10"/>
    <mergeCell ref="R11:S11"/>
    <mergeCell ref="R12:S12"/>
    <mergeCell ref="R13:S13"/>
    <mergeCell ref="R14:S14"/>
    <mergeCell ref="O4:P4"/>
    <mergeCell ref="O5:P5"/>
    <mergeCell ref="AJ4:AK4"/>
    <mergeCell ref="AJ5:AK5"/>
    <mergeCell ref="AU4:AV4"/>
    <mergeCell ref="AU5:AV5"/>
    <mergeCell ref="CK6:CR8"/>
    <mergeCell ref="BJ10:BY14"/>
    <mergeCell ref="CB10:CC10"/>
    <mergeCell ref="CD10:CH10"/>
    <mergeCell ref="CB11:CC11"/>
    <mergeCell ref="CD11:CH11"/>
    <mergeCell ref="CD12:CH12"/>
    <mergeCell ref="CD13:CH13"/>
    <mergeCell ref="BJ6:BY9"/>
    <mergeCell ref="CA6:CI8"/>
  </mergeCells>
  <conditionalFormatting sqref="E13:E14 L21 V21 AJ21">
    <cfRule type="cellIs" dxfId="255" priority="9" operator="equal">
      <formula>0</formula>
    </cfRule>
    <cfRule type="cellIs" dxfId="254" priority="28" operator="greaterThanOrEqual">
      <formula>3</formula>
    </cfRule>
    <cfRule type="cellIs" dxfId="253" priority="29" operator="equal">
      <formula>2</formula>
    </cfRule>
    <cfRule type="cellIs" dxfId="252" priority="30" operator="equal">
      <formula>1</formula>
    </cfRule>
  </conditionalFormatting>
  <conditionalFormatting sqref="AB14">
    <cfRule type="cellIs" dxfId="251" priority="5" operator="greaterThanOrEqual">
      <formula>3</formula>
    </cfRule>
    <cfRule type="cellIs" dxfId="250" priority="6" operator="equal">
      <formula>2</formula>
    </cfRule>
    <cfRule type="cellIs" dxfId="249" priority="7" operator="equal">
      <formula>1</formula>
    </cfRule>
    <cfRule type="cellIs" dxfId="248" priority="8" operator="equal">
      <formula>0</formula>
    </cfRule>
  </conditionalFormatting>
  <conditionalFormatting sqref="AS15">
    <cfRule type="cellIs" dxfId="247" priority="1" operator="equal">
      <formula>0</formula>
    </cfRule>
    <cfRule type="cellIs" dxfId="246" priority="2" operator="greaterThanOrEqual">
      <formula>3</formula>
    </cfRule>
    <cfRule type="cellIs" dxfId="245" priority="3" operator="equal">
      <formula>2</formula>
    </cfRule>
    <cfRule type="cellIs" dxfId="244" priority="4" operator="equal">
      <formula>1</formula>
    </cfRule>
  </conditionalFormatting>
  <pageMargins left="0.511811024" right="0.511811024" top="0.78740157499999996" bottom="0.78740157499999996" header="0.31496062000000002" footer="0.31496062000000002"/>
  <pageSetup paperSize="66" fitToWidth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1:CQ23"/>
  <sheetViews>
    <sheetView showGridLines="0" workbookViewId="0">
      <selection activeCell="BI9" sqref="BI9:BX13"/>
    </sheetView>
  </sheetViews>
  <sheetFormatPr defaultColWidth="3.25" defaultRowHeight="14.25"/>
  <cols>
    <col min="67" max="67" width="5.25" customWidth="1"/>
    <col min="71" max="71" width="3.25" customWidth="1"/>
    <col min="72" max="72" width="4.875" customWidth="1"/>
    <col min="76" max="76" width="2.75" customWidth="1"/>
    <col min="77" max="77" width="4.75" customWidth="1"/>
    <col min="78" max="78" width="9.75" customWidth="1"/>
    <col min="95" max="95" width="14.25" customWidth="1"/>
  </cols>
  <sheetData>
    <row r="1" spans="3:95" ht="15" thickBot="1"/>
    <row r="2" spans="3:95" ht="14.45" customHeight="1">
      <c r="T2" s="181" t="s">
        <v>5</v>
      </c>
      <c r="U2" s="203"/>
      <c r="V2" s="203"/>
      <c r="W2" s="203"/>
      <c r="X2" s="203"/>
      <c r="Y2" s="203"/>
      <c r="Z2" s="203"/>
      <c r="AA2" s="203"/>
      <c r="AB2" s="203"/>
      <c r="AC2" s="203"/>
      <c r="AD2" s="203"/>
      <c r="AE2" s="203"/>
      <c r="AF2" s="203"/>
      <c r="AG2" s="182"/>
      <c r="AP2" s="233" t="s">
        <v>8</v>
      </c>
      <c r="AQ2" s="234"/>
      <c r="AR2" s="234"/>
      <c r="AS2" s="234"/>
      <c r="AT2" s="235"/>
      <c r="AU2" s="210">
        <v>45882</v>
      </c>
      <c r="AV2" s="211"/>
      <c r="AW2" s="211"/>
      <c r="AX2" s="212"/>
    </row>
    <row r="3" spans="3:95" ht="15" customHeight="1" thickBot="1">
      <c r="T3" s="183"/>
      <c r="U3" s="239"/>
      <c r="V3" s="239"/>
      <c r="W3" s="239"/>
      <c r="X3" s="239"/>
      <c r="Y3" s="239"/>
      <c r="Z3" s="239"/>
      <c r="AA3" s="239"/>
      <c r="AB3" s="239"/>
      <c r="AC3" s="239"/>
      <c r="AD3" s="239"/>
      <c r="AE3" s="239"/>
      <c r="AF3" s="239"/>
      <c r="AG3" s="184"/>
      <c r="AP3" s="236"/>
      <c r="AQ3" s="237"/>
      <c r="AR3" s="237"/>
      <c r="AS3" s="237"/>
      <c r="AT3" s="238"/>
      <c r="AU3" s="213"/>
      <c r="AV3" s="214"/>
      <c r="AW3" s="214"/>
      <c r="AX3" s="215"/>
    </row>
    <row r="4" spans="3:95" ht="15" thickBot="1"/>
    <row r="5" spans="3:95" ht="19.5" thickTop="1" thickBot="1">
      <c r="C5" s="1"/>
      <c r="D5" s="2"/>
      <c r="E5" s="2"/>
      <c r="F5" s="2"/>
      <c r="G5" s="2"/>
      <c r="H5" s="2"/>
      <c r="I5" s="2"/>
      <c r="J5" s="61">
        <f>'TRIBOLIUM CASTANEUM'!B58</f>
        <v>0</v>
      </c>
      <c r="K5" s="2">
        <v>4</v>
      </c>
      <c r="L5" s="2"/>
      <c r="M5" s="2"/>
      <c r="N5" s="2"/>
      <c r="O5" s="36">
        <f>'LASIODERMA SERRICONE JDN 1'!B69</f>
        <v>2</v>
      </c>
      <c r="P5" s="110" t="str">
        <f ca="1">'LASIODERMA SERRICONE JDN 1'!C4&amp;'LASIODERMA SERRICONE JDN 1'!C69</f>
        <v>R-3</v>
      </c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61">
        <f>'TRIBOLIUM CASTANEUM'!B59</f>
        <v>0</v>
      </c>
      <c r="AF5" s="2">
        <v>5</v>
      </c>
      <c r="AG5" s="2"/>
      <c r="AH5" s="2"/>
      <c r="AI5" s="2"/>
      <c r="AJ5" s="2"/>
      <c r="AK5" s="36">
        <f>'LASIODERMA SERRICONE JDN 1'!B72</f>
        <v>0</v>
      </c>
      <c r="AL5" s="110" t="str">
        <f ca="1">'LASIODERMA SERRICONE JDN 1'!C4&amp;'LASIODERMA SERRICONE JDN 1'!C72</f>
        <v>R-2</v>
      </c>
      <c r="AM5" s="2"/>
      <c r="AN5" s="2"/>
      <c r="AO5" s="2"/>
      <c r="AP5" s="2"/>
      <c r="AQ5" s="3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I5" s="162" t="s">
        <v>97</v>
      </c>
      <c r="BJ5" s="162"/>
      <c r="BK5" s="162"/>
      <c r="BL5" s="162"/>
      <c r="BM5" s="162"/>
      <c r="BN5" s="162"/>
      <c r="BO5" s="162"/>
      <c r="BP5" s="162"/>
      <c r="BQ5" s="162"/>
      <c r="BR5" s="162"/>
      <c r="BS5" s="162"/>
      <c r="BT5" s="162"/>
      <c r="BU5" s="162"/>
      <c r="BV5" s="162"/>
      <c r="BW5" s="162"/>
      <c r="BX5" s="162"/>
      <c r="BZ5" s="144" t="s">
        <v>13</v>
      </c>
      <c r="CA5" s="145"/>
      <c r="CB5" s="145"/>
      <c r="CC5" s="145"/>
      <c r="CD5" s="145"/>
      <c r="CE5" s="145"/>
      <c r="CF5" s="145"/>
      <c r="CG5" s="145"/>
      <c r="CH5" s="146"/>
      <c r="CJ5" s="153" t="s">
        <v>16</v>
      </c>
      <c r="CK5" s="154"/>
      <c r="CL5" s="154"/>
      <c r="CM5" s="154"/>
      <c r="CN5" s="154"/>
      <c r="CO5" s="154"/>
      <c r="CP5" s="154"/>
      <c r="CQ5" s="155"/>
    </row>
    <row r="6" spans="3:95" ht="15.75" thickTop="1" thickBot="1">
      <c r="C6" s="4"/>
      <c r="O6">
        <v>7</v>
      </c>
      <c r="AK6">
        <v>10</v>
      </c>
      <c r="AQ6" s="33"/>
      <c r="BI6" s="162"/>
      <c r="BJ6" s="162"/>
      <c r="BK6" s="162"/>
      <c r="BL6" s="162"/>
      <c r="BM6" s="162"/>
      <c r="BN6" s="162"/>
      <c r="BO6" s="162"/>
      <c r="BP6" s="162"/>
      <c r="BQ6" s="162"/>
      <c r="BR6" s="162"/>
      <c r="BS6" s="162"/>
      <c r="BT6" s="162"/>
      <c r="BU6" s="162"/>
      <c r="BV6" s="162"/>
      <c r="BW6" s="162"/>
      <c r="BX6" s="162"/>
      <c r="BZ6" s="147"/>
      <c r="CA6" s="148"/>
      <c r="CB6" s="148"/>
      <c r="CC6" s="148"/>
      <c r="CD6" s="148"/>
      <c r="CE6" s="148"/>
      <c r="CF6" s="148"/>
      <c r="CG6" s="148"/>
      <c r="CH6" s="149"/>
      <c r="CJ6" s="156"/>
      <c r="CK6" s="157"/>
      <c r="CL6" s="157"/>
      <c r="CM6" s="157"/>
      <c r="CN6" s="157"/>
      <c r="CO6" s="157"/>
      <c r="CP6" s="157"/>
      <c r="CQ6" s="158"/>
    </row>
    <row r="7" spans="3:95" ht="15.75" thickTop="1" thickBot="1">
      <c r="C7" s="4"/>
      <c r="AQ7" s="33"/>
      <c r="BI7" s="162"/>
      <c r="BJ7" s="162"/>
      <c r="BK7" s="162"/>
      <c r="BL7" s="162"/>
      <c r="BM7" s="162"/>
      <c r="BN7" s="162"/>
      <c r="BO7" s="162"/>
      <c r="BP7" s="162"/>
      <c r="BQ7" s="162"/>
      <c r="BR7" s="162"/>
      <c r="BS7" s="162"/>
      <c r="BT7" s="162"/>
      <c r="BU7" s="162"/>
      <c r="BV7" s="162"/>
      <c r="BW7" s="162"/>
      <c r="BX7" s="162"/>
      <c r="BZ7" s="150"/>
      <c r="CA7" s="151"/>
      <c r="CB7" s="151"/>
      <c r="CC7" s="151"/>
      <c r="CD7" s="151"/>
      <c r="CE7" s="151"/>
      <c r="CF7" s="151"/>
      <c r="CG7" s="151"/>
      <c r="CH7" s="152"/>
      <c r="CJ7" s="159"/>
      <c r="CK7" s="160"/>
      <c r="CL7" s="160"/>
      <c r="CM7" s="160"/>
      <c r="CN7" s="160"/>
      <c r="CO7" s="160"/>
      <c r="CP7" s="160"/>
      <c r="CQ7" s="161"/>
    </row>
    <row r="8" spans="3:95" ht="14.45" customHeight="1" thickTop="1" thickBot="1">
      <c r="C8" s="4"/>
      <c r="AQ8" s="33"/>
      <c r="BI8" s="162"/>
      <c r="BJ8" s="162"/>
      <c r="BK8" s="162"/>
      <c r="BL8" s="162"/>
      <c r="BM8" s="162"/>
      <c r="BN8" s="162"/>
      <c r="BO8" s="162"/>
      <c r="BP8" s="162"/>
      <c r="BQ8" s="162"/>
      <c r="BR8" s="162"/>
      <c r="BS8" s="162"/>
      <c r="BT8" s="162"/>
      <c r="BU8" s="162"/>
      <c r="BV8" s="162"/>
      <c r="BW8" s="162"/>
      <c r="BX8" s="162"/>
      <c r="BZ8" s="63"/>
      <c r="CH8" s="64"/>
      <c r="CJ8" s="63"/>
      <c r="CQ8" s="64"/>
    </row>
    <row r="9" spans="3:95" ht="15" customHeight="1" thickTop="1" thickBot="1">
      <c r="C9" s="4"/>
      <c r="AQ9" s="33"/>
      <c r="BI9" s="162" t="s">
        <v>101</v>
      </c>
      <c r="BJ9" s="162"/>
      <c r="BK9" s="162"/>
      <c r="BL9" s="162"/>
      <c r="BM9" s="162"/>
      <c r="BN9" s="162"/>
      <c r="BO9" s="162"/>
      <c r="BP9" s="162"/>
      <c r="BQ9" s="162"/>
      <c r="BR9" s="162"/>
      <c r="BS9" s="162"/>
      <c r="BT9" s="162"/>
      <c r="BU9" s="162"/>
      <c r="BV9" s="162"/>
      <c r="BW9" s="162"/>
      <c r="BX9" s="162"/>
      <c r="BZ9" s="63"/>
      <c r="CA9" s="163"/>
      <c r="CB9" s="164"/>
      <c r="CC9" s="165" t="s">
        <v>9</v>
      </c>
      <c r="CD9" s="166"/>
      <c r="CE9" s="166"/>
      <c r="CF9" s="166"/>
      <c r="CG9" s="167"/>
      <c r="CH9" s="64"/>
      <c r="CJ9" s="63"/>
      <c r="CQ9" s="64"/>
    </row>
    <row r="10" spans="3:95" ht="21.75" thickTop="1" thickBot="1">
      <c r="C10" s="4"/>
      <c r="AQ10" s="33"/>
      <c r="BI10" s="162"/>
      <c r="BJ10" s="162"/>
      <c r="BK10" s="162"/>
      <c r="BL10" s="162"/>
      <c r="BM10" s="162"/>
      <c r="BN10" s="162"/>
      <c r="BO10" s="162"/>
      <c r="BP10" s="162"/>
      <c r="BQ10" s="162"/>
      <c r="BR10" s="162"/>
      <c r="BS10" s="162"/>
      <c r="BT10" s="162"/>
      <c r="BU10" s="162"/>
      <c r="BV10" s="162"/>
      <c r="BW10" s="162"/>
      <c r="BX10" s="162"/>
      <c r="BZ10" s="69"/>
      <c r="CA10" s="168"/>
      <c r="CB10" s="169"/>
      <c r="CC10" s="165" t="s">
        <v>10</v>
      </c>
      <c r="CD10" s="166"/>
      <c r="CE10" s="166"/>
      <c r="CF10" s="166"/>
      <c r="CG10" s="167"/>
      <c r="CH10" s="64"/>
      <c r="CJ10" s="63"/>
      <c r="CK10" s="62"/>
      <c r="CM10" s="65" t="s">
        <v>14</v>
      </c>
      <c r="CN10" s="65"/>
      <c r="CO10" s="65"/>
      <c r="CP10" s="65"/>
      <c r="CQ10" s="64"/>
    </row>
    <row r="11" spans="3:95" ht="21.75" thickTop="1" thickBot="1">
      <c r="C11" s="4"/>
      <c r="AQ11" s="33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I11" s="162"/>
      <c r="BJ11" s="162"/>
      <c r="BK11" s="162"/>
      <c r="BL11" s="162"/>
      <c r="BM11" s="162"/>
      <c r="BN11" s="162"/>
      <c r="BO11" s="162"/>
      <c r="BP11" s="162"/>
      <c r="BQ11" s="162"/>
      <c r="BR11" s="162"/>
      <c r="BS11" s="162"/>
      <c r="BT11" s="162"/>
      <c r="BU11" s="162"/>
      <c r="BV11" s="162"/>
      <c r="BW11" s="162"/>
      <c r="BX11" s="162"/>
      <c r="BZ11" s="63"/>
      <c r="CA11" s="28"/>
      <c r="CB11" s="29"/>
      <c r="CC11" s="165" t="s">
        <v>11</v>
      </c>
      <c r="CD11" s="166"/>
      <c r="CE11" s="166"/>
      <c r="CF11" s="166"/>
      <c r="CG11" s="167"/>
      <c r="CH11" s="64"/>
      <c r="CJ11" s="63"/>
      <c r="CM11" s="65"/>
      <c r="CN11" s="65"/>
      <c r="CO11" s="65"/>
      <c r="CP11" s="65"/>
      <c r="CQ11" s="64"/>
    </row>
    <row r="12" spans="3:95" ht="15" customHeight="1" thickTop="1" thickBot="1">
      <c r="C12" s="4"/>
      <c r="BC12" s="5"/>
      <c r="BI12" s="162"/>
      <c r="BJ12" s="162"/>
      <c r="BK12" s="162"/>
      <c r="BL12" s="162"/>
      <c r="BM12" s="162"/>
      <c r="BN12" s="162"/>
      <c r="BO12" s="162"/>
      <c r="BP12" s="162"/>
      <c r="BQ12" s="162"/>
      <c r="BR12" s="162"/>
      <c r="BS12" s="162"/>
      <c r="BT12" s="162"/>
      <c r="BU12" s="162"/>
      <c r="BV12" s="162"/>
      <c r="BW12" s="162"/>
      <c r="BX12" s="162"/>
      <c r="BZ12" s="63"/>
      <c r="CA12" s="74"/>
      <c r="CB12" s="73"/>
      <c r="CC12" s="165" t="s">
        <v>12</v>
      </c>
      <c r="CD12" s="166"/>
      <c r="CE12" s="166"/>
      <c r="CF12" s="166"/>
      <c r="CG12" s="167"/>
      <c r="CH12" s="64"/>
      <c r="CJ12" s="63"/>
      <c r="CK12" s="75"/>
      <c r="CM12" s="70" t="s">
        <v>15</v>
      </c>
      <c r="CN12" s="70"/>
      <c r="CO12" s="70"/>
      <c r="CP12" s="70"/>
      <c r="CQ12" s="72"/>
    </row>
    <row r="13" spans="3:95" ht="14.45" customHeight="1" thickTop="1" thickBot="1">
      <c r="C13" s="36">
        <f>'LASIODERMA SERRICONE JDN 1'!B68</f>
        <v>1</v>
      </c>
      <c r="D13" s="108" t="str">
        <f ca="1">'LASIODERMA SERRICONE JDN 1'!C4&amp;'LASIODERMA SERRICONE JDN 1'!C68</f>
        <v>R-3</v>
      </c>
      <c r="K13" s="108" t="str">
        <f ca="1">'LASIODERMA SERRICONE JDN 1'!C4&amp;'LASIODERMA SERRICONE JDN 1'!C67</f>
        <v>R-3</v>
      </c>
      <c r="L13" s="36">
        <f>'LASIODERMA SERRICONE JDN 1'!B67</f>
        <v>0</v>
      </c>
      <c r="U13" s="108" t="str">
        <f ca="1">'LASIODERMA SERRICONE JDN 1'!C4&amp;'LASIODERMA SERRICONE JDN 1'!C66</f>
        <v>R-2</v>
      </c>
      <c r="V13" s="36">
        <f>'LASIODERMA SERRICONE JDN 1'!B66</f>
        <v>1</v>
      </c>
      <c r="AG13" s="108" t="str">
        <f ca="1">'LASIODERMA SERRICONE JDN 1'!C4&amp;'LASIODERMA SERRICONE JDN 1'!C65</f>
        <v>R-2</v>
      </c>
      <c r="AH13" s="36">
        <f>'LASIODERMA SERRICONE JDN 1'!B65</f>
        <v>0</v>
      </c>
      <c r="AQ13" s="108" t="str">
        <f ca="1">'LASIODERMA SERRICONE JDN 1'!C4&amp;'LASIODERMA SERRICONE JDN 1'!C64</f>
        <v>R-2</v>
      </c>
      <c r="AR13" s="36">
        <f>'LASIODERMA SERRICONE JDN 1'!B64</f>
        <v>0</v>
      </c>
      <c r="BB13" s="108" t="str">
        <f ca="1">'LASIODERMA SERRICONE JDN 1'!C4&amp;'LASIODERMA SERRICONE JDN 1'!C63</f>
        <v>R-2</v>
      </c>
      <c r="BC13" s="36">
        <f>'LASIODERMA SERRICONE JDN 1'!B63</f>
        <v>0</v>
      </c>
      <c r="BD13" s="35"/>
      <c r="BI13" s="162"/>
      <c r="BJ13" s="162"/>
      <c r="BK13" s="162"/>
      <c r="BL13" s="162"/>
      <c r="BM13" s="162"/>
      <c r="BN13" s="162"/>
      <c r="BO13" s="162"/>
      <c r="BP13" s="162"/>
      <c r="BQ13" s="162"/>
      <c r="BR13" s="162"/>
      <c r="BS13" s="162"/>
      <c r="BT13" s="162"/>
      <c r="BU13" s="162"/>
      <c r="BV13" s="162"/>
      <c r="BW13" s="162"/>
      <c r="BX13" s="162"/>
      <c r="BZ13" s="66"/>
      <c r="CA13" s="67"/>
      <c r="CB13" s="67"/>
      <c r="CC13" s="67"/>
      <c r="CD13" s="67"/>
      <c r="CE13" s="67"/>
      <c r="CF13" s="67"/>
      <c r="CG13" s="67"/>
      <c r="CH13" s="68"/>
      <c r="CJ13" s="66"/>
      <c r="CK13" s="67"/>
      <c r="CL13" s="67"/>
      <c r="CM13" s="71"/>
      <c r="CN13" s="71"/>
      <c r="CO13" s="71"/>
      <c r="CP13" s="71"/>
      <c r="CQ13" s="76"/>
    </row>
    <row r="14" spans="3:95" ht="15" customHeight="1">
      <c r="C14" s="4">
        <v>6</v>
      </c>
      <c r="L14">
        <v>5</v>
      </c>
      <c r="V14">
        <v>4</v>
      </c>
      <c r="AH14">
        <v>3</v>
      </c>
      <c r="AR14">
        <v>2</v>
      </c>
      <c r="BC14">
        <v>1</v>
      </c>
      <c r="BD14" s="35"/>
    </row>
    <row r="15" spans="3:95" ht="14.45" customHeight="1">
      <c r="C15" s="4"/>
      <c r="BC15" s="5"/>
    </row>
    <row r="16" spans="3:95" ht="15" customHeight="1">
      <c r="BC16" s="5"/>
    </row>
    <row r="17" spans="3:55" ht="15" thickBot="1">
      <c r="BC17" s="5"/>
    </row>
    <row r="18" spans="3:55" ht="18.75" thickBot="1">
      <c r="C18" s="4"/>
      <c r="BB18" s="58">
        <v>1</v>
      </c>
      <c r="BC18" s="61">
        <f>'TRIBOLIUM CASTANEUM'!B55</f>
        <v>0</v>
      </c>
    </row>
    <row r="19" spans="3:55">
      <c r="C19" s="4"/>
      <c r="BC19" s="5"/>
    </row>
    <row r="20" spans="3:55">
      <c r="C20" s="4"/>
      <c r="BC20" s="5"/>
    </row>
    <row r="21" spans="3:55">
      <c r="C21" s="4"/>
      <c r="BC21" s="5"/>
    </row>
    <row r="22" spans="3:55" ht="15" thickBot="1">
      <c r="C22" s="4"/>
      <c r="O22">
        <v>8</v>
      </c>
      <c r="AN22">
        <v>9</v>
      </c>
      <c r="BC22" s="5"/>
    </row>
    <row r="23" spans="3:55" ht="18.75" thickBot="1">
      <c r="C23" s="6"/>
      <c r="D23" s="7"/>
      <c r="E23" s="7"/>
      <c r="F23" s="7"/>
      <c r="G23" s="7"/>
      <c r="H23" s="7"/>
      <c r="I23" s="61">
        <f>'TRIBOLIUM CASTANEUM'!B57</f>
        <v>0</v>
      </c>
      <c r="J23" s="7">
        <v>3</v>
      </c>
      <c r="K23" s="7"/>
      <c r="L23" s="7"/>
      <c r="M23" s="7"/>
      <c r="N23" s="7"/>
      <c r="O23" s="36">
        <f>'LASIODERMA SERRICONE JDN 1'!B70</f>
        <v>0</v>
      </c>
      <c r="P23" s="107" t="str">
        <f ca="1">'LASIODERMA SERRICONE JDN 1'!C4&amp;'LASIODERMA SERRICONE JDN 1'!C70</f>
        <v>R-3</v>
      </c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61">
        <f>'TRIBOLIUM CASTANEUM'!B56</f>
        <v>0</v>
      </c>
      <c r="AL23" s="7">
        <v>2</v>
      </c>
      <c r="AM23" s="7"/>
      <c r="AN23" s="36">
        <f>'LASIODERMA SERRICONE JDN 1'!B71</f>
        <v>0</v>
      </c>
      <c r="AO23" s="107" t="str">
        <f ca="1">'LASIODERMA SERRICONE JDN 1'!C4&amp;'LASIODERMA SERRICONE JDN 1'!C71</f>
        <v>R-2</v>
      </c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8"/>
    </row>
  </sheetData>
  <mergeCells count="13">
    <mergeCell ref="T2:AG3"/>
    <mergeCell ref="AP2:AT3"/>
    <mergeCell ref="AU2:AX3"/>
    <mergeCell ref="CJ5:CQ7"/>
    <mergeCell ref="BI9:BX13"/>
    <mergeCell ref="CA9:CB9"/>
    <mergeCell ref="CC9:CG9"/>
    <mergeCell ref="CA10:CB10"/>
    <mergeCell ref="CC10:CG10"/>
    <mergeCell ref="CC11:CG11"/>
    <mergeCell ref="CC12:CG12"/>
    <mergeCell ref="BI5:BX8"/>
    <mergeCell ref="BZ5:CH7"/>
  </mergeCells>
  <conditionalFormatting sqref="C13">
    <cfRule type="cellIs" dxfId="243" priority="28" operator="equal">
      <formula>0</formula>
    </cfRule>
    <cfRule type="cellIs" dxfId="242" priority="57" operator="greaterThan">
      <formula>3</formula>
    </cfRule>
    <cfRule type="cellIs" dxfId="241" priority="58" operator="equal">
      <formula>2</formula>
    </cfRule>
    <cfRule type="cellIs" dxfId="240" priority="59" operator="equal">
      <formula>1</formula>
    </cfRule>
  </conditionalFormatting>
  <conditionalFormatting sqref="I23">
    <cfRule type="cellIs" dxfId="239" priority="9" operator="greaterThanOrEqual">
      <formula>3</formula>
    </cfRule>
    <cfRule type="cellIs" dxfId="238" priority="10" operator="equal">
      <formula>2</formula>
    </cfRule>
    <cfRule type="cellIs" dxfId="237" priority="11" operator="equal">
      <formula>1</formula>
    </cfRule>
    <cfRule type="cellIs" dxfId="236" priority="12" operator="equal">
      <formula>0</formula>
    </cfRule>
  </conditionalFormatting>
  <conditionalFormatting sqref="J5">
    <cfRule type="cellIs" dxfId="235" priority="5" operator="greaterThanOrEqual">
      <formula>3</formula>
    </cfRule>
    <cfRule type="cellIs" dxfId="234" priority="6" operator="equal">
      <formula>2</formula>
    </cfRule>
    <cfRule type="cellIs" dxfId="233" priority="7" operator="equal">
      <formula>1</formula>
    </cfRule>
    <cfRule type="cellIs" dxfId="232" priority="8" operator="equal">
      <formula>0</formula>
    </cfRule>
  </conditionalFormatting>
  <conditionalFormatting sqref="L13">
    <cfRule type="cellIs" dxfId="231" priority="30" operator="equal">
      <formula>0</formula>
    </cfRule>
    <cfRule type="cellIs" dxfId="230" priority="48" operator="greaterThan">
      <formula>3</formula>
    </cfRule>
    <cfRule type="cellIs" dxfId="229" priority="49" operator="equal">
      <formula>2</formula>
    </cfRule>
    <cfRule type="cellIs" dxfId="228" priority="50" operator="equal">
      <formula>1</formula>
    </cfRule>
  </conditionalFormatting>
  <conditionalFormatting sqref="O5">
    <cfRule type="cellIs" dxfId="227" priority="34" operator="equal">
      <formula>0</formula>
    </cfRule>
    <cfRule type="cellIs" dxfId="226" priority="39" operator="greaterThan">
      <formula>3</formula>
    </cfRule>
    <cfRule type="cellIs" dxfId="225" priority="40" operator="equal">
      <formula>2</formula>
    </cfRule>
    <cfRule type="cellIs" dxfId="224" priority="41" operator="equal">
      <formula>1</formula>
    </cfRule>
  </conditionalFormatting>
  <conditionalFormatting sqref="O23">
    <cfRule type="cellIs" dxfId="223" priority="33" operator="equal">
      <formula>0</formula>
    </cfRule>
    <cfRule type="cellIs" dxfId="222" priority="42" operator="greaterThan">
      <formula>3</formula>
    </cfRule>
    <cfRule type="cellIs" dxfId="221" priority="43" operator="equal">
      <formula>2</formula>
    </cfRule>
    <cfRule type="cellIs" dxfId="220" priority="44" operator="equal">
      <formula>1</formula>
    </cfRule>
  </conditionalFormatting>
  <conditionalFormatting sqref="V13">
    <cfRule type="cellIs" dxfId="219" priority="29" operator="equal">
      <formula>0</formula>
    </cfRule>
    <cfRule type="cellIs" dxfId="218" priority="54" operator="greaterThan">
      <formula>3</formula>
    </cfRule>
    <cfRule type="cellIs" dxfId="217" priority="55" operator="equal">
      <formula>2</formula>
    </cfRule>
    <cfRule type="cellIs" dxfId="216" priority="56" operator="equal">
      <formula>1</formula>
    </cfRule>
  </conditionalFormatting>
  <conditionalFormatting sqref="AE5">
    <cfRule type="cellIs" dxfId="215" priority="1" operator="greaterThanOrEqual">
      <formula>3</formula>
    </cfRule>
    <cfRule type="cellIs" dxfId="214" priority="2" operator="equal">
      <formula>2</formula>
    </cfRule>
    <cfRule type="cellIs" dxfId="213" priority="3" operator="equal">
      <formula>1</formula>
    </cfRule>
    <cfRule type="cellIs" dxfId="212" priority="4" operator="equal">
      <formula>0</formula>
    </cfRule>
  </conditionalFormatting>
  <conditionalFormatting sqref="AH13">
    <cfRule type="cellIs" dxfId="211" priority="25" operator="equal">
      <formula>1</formula>
    </cfRule>
    <cfRule type="cellIs" dxfId="210" priority="51" operator="greaterThan">
      <formula>3</formula>
    </cfRule>
    <cfRule type="cellIs" dxfId="209" priority="52" operator="equal">
      <formula>2</formula>
    </cfRule>
    <cfRule type="cellIs" dxfId="208" priority="53" operator="equal">
      <formula>0</formula>
    </cfRule>
  </conditionalFormatting>
  <conditionalFormatting sqref="AK5">
    <cfRule type="cellIs" dxfId="207" priority="35" operator="equal">
      <formula>0</formula>
    </cfRule>
    <cfRule type="cellIs" dxfId="206" priority="36" operator="greaterThan">
      <formula>3</formula>
    </cfRule>
    <cfRule type="cellIs" dxfId="205" priority="37" operator="equal">
      <formula>2</formula>
    </cfRule>
    <cfRule type="cellIs" dxfId="204" priority="38" operator="equal">
      <formula>1</formula>
    </cfRule>
  </conditionalFormatting>
  <conditionalFormatting sqref="AK23">
    <cfRule type="cellIs" dxfId="203" priority="13" operator="greaterThanOrEqual">
      <formula>3</formula>
    </cfRule>
    <cfRule type="cellIs" dxfId="202" priority="14" operator="equal">
      <formula>2</formula>
    </cfRule>
    <cfRule type="cellIs" dxfId="201" priority="15" operator="equal">
      <formula>1</formula>
    </cfRule>
    <cfRule type="cellIs" dxfId="200" priority="16" operator="equal">
      <formula>0</formula>
    </cfRule>
  </conditionalFormatting>
  <conditionalFormatting sqref="AN23">
    <cfRule type="cellIs" dxfId="199" priority="31" operator="equal">
      <formula>0</formula>
    </cfRule>
    <cfRule type="cellIs" dxfId="198" priority="45" operator="greaterThan">
      <formula>3</formula>
    </cfRule>
    <cfRule type="cellIs" dxfId="197" priority="46" operator="equal">
      <formula>2</formula>
    </cfRule>
    <cfRule type="cellIs" dxfId="196" priority="47" operator="equal">
      <formula>1</formula>
    </cfRule>
  </conditionalFormatting>
  <conditionalFormatting sqref="AR13">
    <cfRule type="cellIs" dxfId="195" priority="27" operator="equal">
      <formula>0</formula>
    </cfRule>
    <cfRule type="cellIs" dxfId="194" priority="60" operator="greaterThan">
      <formula>3</formula>
    </cfRule>
    <cfRule type="cellIs" dxfId="193" priority="61" operator="equal">
      <formula>2</formula>
    </cfRule>
    <cfRule type="cellIs" dxfId="192" priority="62" operator="equal">
      <formula>1</formula>
    </cfRule>
  </conditionalFormatting>
  <conditionalFormatting sqref="BC13">
    <cfRule type="cellIs" dxfId="191" priority="26" operator="equal">
      <formula>0</formula>
    </cfRule>
    <cfRule type="cellIs" dxfId="190" priority="63" operator="greaterThan">
      <formula>3</formula>
    </cfRule>
    <cfRule type="cellIs" dxfId="189" priority="64" operator="equal">
      <formula>2</formula>
    </cfRule>
    <cfRule type="cellIs" dxfId="188" priority="65" operator="equal">
      <formula>1</formula>
    </cfRule>
  </conditionalFormatting>
  <conditionalFormatting sqref="BC18">
    <cfRule type="cellIs" dxfId="187" priority="17" operator="greaterThanOrEqual">
      <formula>3</formula>
    </cfRule>
    <cfRule type="cellIs" dxfId="186" priority="18" operator="equal">
      <formula>2</formula>
    </cfRule>
    <cfRule type="cellIs" dxfId="185" priority="19" operator="equal">
      <formula>1</formula>
    </cfRule>
    <cfRule type="cellIs" dxfId="184" priority="20" operator="equal">
      <formula>0</formula>
    </cfRule>
  </conditionalFormatting>
  <pageMargins left="0.511811024" right="0.511811024" top="0.78740157499999996" bottom="0.78740157499999996" header="0.31496062000000002" footer="0.31496062000000002"/>
  <pageSetup paperSize="66" fitToWidth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CL36"/>
  <sheetViews>
    <sheetView showGridLines="0" zoomScale="80" zoomScaleNormal="80" workbookViewId="0">
      <selection activeCell="AS11" sqref="AS11"/>
    </sheetView>
  </sheetViews>
  <sheetFormatPr defaultColWidth="4.375" defaultRowHeight="18" customHeight="1"/>
  <cols>
    <col min="17" max="20" width="4.375" customWidth="1"/>
    <col min="24" max="24" width="4.375" style="57"/>
    <col min="50" max="50" width="4.375" customWidth="1"/>
    <col min="51" max="53" width="0.5" customWidth="1"/>
    <col min="54" max="54" width="1.5" customWidth="1"/>
    <col min="55" max="55" width="3.5" customWidth="1"/>
    <col min="56" max="56" width="5.5" customWidth="1"/>
    <col min="57" max="71" width="2.75" customWidth="1"/>
    <col min="90" max="90" width="19.625" customWidth="1"/>
  </cols>
  <sheetData>
    <row r="2" spans="2:90" ht="18" customHeight="1" thickBot="1"/>
    <row r="3" spans="2:90" ht="18" customHeight="1" thickTop="1" thickBot="1">
      <c r="V3" s="240" t="s">
        <v>7</v>
      </c>
      <c r="W3" s="240"/>
      <c r="X3" s="240"/>
      <c r="Y3" s="240"/>
      <c r="Z3" s="240"/>
      <c r="AA3" s="240"/>
      <c r="AB3" s="240"/>
      <c r="AC3" s="240"/>
      <c r="AD3" s="240"/>
      <c r="AE3" s="240"/>
      <c r="AF3" s="240"/>
      <c r="AG3" s="240"/>
      <c r="AI3" s="233" t="s">
        <v>8</v>
      </c>
      <c r="AJ3" s="234"/>
      <c r="AK3" s="234"/>
      <c r="AL3" s="234"/>
      <c r="AM3" s="235"/>
      <c r="AN3" s="210">
        <v>45882</v>
      </c>
      <c r="AO3" s="211"/>
      <c r="AP3" s="211"/>
      <c r="AQ3" s="212"/>
      <c r="AR3" s="51"/>
      <c r="AS3" s="51"/>
      <c r="AT3" s="51"/>
      <c r="AU3" s="51"/>
      <c r="AV3" s="51"/>
      <c r="AW3" s="56"/>
      <c r="AX3" s="50"/>
      <c r="AY3" s="50"/>
      <c r="AZ3" s="50"/>
      <c r="BA3" s="50"/>
      <c r="BD3" s="162" t="s">
        <v>97</v>
      </c>
      <c r="BE3" s="162"/>
      <c r="BF3" s="162"/>
      <c r="BG3" s="162"/>
      <c r="BH3" s="162"/>
      <c r="BI3" s="162"/>
      <c r="BJ3" s="162"/>
      <c r="BK3" s="162"/>
      <c r="BL3" s="162"/>
      <c r="BM3" s="162"/>
      <c r="BN3" s="162"/>
      <c r="BO3" s="162"/>
      <c r="BP3" s="162"/>
      <c r="BQ3" s="162"/>
      <c r="BR3" s="162"/>
      <c r="BS3" s="162"/>
      <c r="BU3" s="144" t="s">
        <v>13</v>
      </c>
      <c r="BV3" s="145"/>
      <c r="BW3" s="145"/>
      <c r="BX3" s="145"/>
      <c r="BY3" s="145"/>
      <c r="BZ3" s="145"/>
      <c r="CA3" s="145"/>
      <c r="CB3" s="145"/>
      <c r="CC3" s="146"/>
      <c r="CE3" s="153" t="s">
        <v>16</v>
      </c>
      <c r="CF3" s="154"/>
      <c r="CG3" s="154"/>
      <c r="CH3" s="154"/>
      <c r="CI3" s="154"/>
      <c r="CJ3" s="154"/>
      <c r="CK3" s="154"/>
      <c r="CL3" s="155"/>
    </row>
    <row r="4" spans="2:90" ht="18" customHeight="1" thickTop="1" thickBot="1">
      <c r="C4" s="1"/>
      <c r="D4" s="2"/>
      <c r="E4" s="2"/>
      <c r="F4" s="36">
        <f>'LASIODERMA SERRICONE JND 2'!B46</f>
        <v>0</v>
      </c>
      <c r="G4" s="111" t="str">
        <f ca="1">'LASIODERMA SERRICONE JND 2'!C4&amp;'LASIODERMA SERRICONE JND 2'!C46</f>
        <v>R-0</v>
      </c>
      <c r="H4" s="2"/>
      <c r="I4" s="2"/>
      <c r="J4" s="36">
        <f>'LASIODERMA SERRICONE JND 2'!B47</f>
        <v>0</v>
      </c>
      <c r="K4" s="111" t="str">
        <f ca="1">'LASIODERMA SERRICONE JND 2'!C4&amp;'LASIODERMA SERRICONE JND 2'!C47</f>
        <v>R-0</v>
      </c>
      <c r="L4" s="2"/>
      <c r="M4" s="2"/>
      <c r="N4" s="3"/>
      <c r="V4" s="240"/>
      <c r="W4" s="240"/>
      <c r="X4" s="240"/>
      <c r="Y4" s="240"/>
      <c r="Z4" s="240"/>
      <c r="AA4" s="240"/>
      <c r="AB4" s="240"/>
      <c r="AC4" s="240"/>
      <c r="AD4" s="240"/>
      <c r="AE4" s="240"/>
      <c r="AF4" s="240"/>
      <c r="AG4" s="240"/>
      <c r="AI4" s="236"/>
      <c r="AJ4" s="237"/>
      <c r="AK4" s="237"/>
      <c r="AL4" s="237"/>
      <c r="AM4" s="238"/>
      <c r="AN4" s="213"/>
      <c r="AO4" s="214"/>
      <c r="AP4" s="214"/>
      <c r="AQ4" s="215"/>
      <c r="AR4" s="51"/>
      <c r="AS4" s="51"/>
      <c r="AT4" s="51"/>
      <c r="AU4" s="51"/>
      <c r="AV4" s="51"/>
      <c r="AW4" s="50"/>
      <c r="AX4" s="50"/>
      <c r="AY4" s="50"/>
      <c r="AZ4" s="50"/>
      <c r="BA4" s="50"/>
      <c r="BD4" s="162"/>
      <c r="BE4" s="162"/>
      <c r="BF4" s="162"/>
      <c r="BG4" s="162"/>
      <c r="BH4" s="162"/>
      <c r="BI4" s="162"/>
      <c r="BJ4" s="162"/>
      <c r="BK4" s="162"/>
      <c r="BL4" s="162"/>
      <c r="BM4" s="162"/>
      <c r="BN4" s="162"/>
      <c r="BO4" s="162"/>
      <c r="BP4" s="162"/>
      <c r="BQ4" s="162"/>
      <c r="BR4" s="162"/>
      <c r="BS4" s="162"/>
      <c r="BU4" s="147"/>
      <c r="BV4" s="148"/>
      <c r="BW4" s="148"/>
      <c r="BX4" s="148"/>
      <c r="BY4" s="148"/>
      <c r="BZ4" s="148"/>
      <c r="CA4" s="148"/>
      <c r="CB4" s="148"/>
      <c r="CC4" s="149"/>
      <c r="CE4" s="156"/>
      <c r="CF4" s="157"/>
      <c r="CG4" s="157"/>
      <c r="CH4" s="157"/>
      <c r="CI4" s="157"/>
      <c r="CJ4" s="157"/>
      <c r="CK4" s="157"/>
      <c r="CL4" s="158"/>
    </row>
    <row r="5" spans="2:90" ht="18" customHeight="1" thickTop="1" thickBot="1">
      <c r="C5" s="36">
        <f>'LASIODERMA SERRICONE JND 2'!B45</f>
        <v>0</v>
      </c>
      <c r="D5" s="111" t="str">
        <f ca="1">'LASIODERMA SERRICONE JND 2'!C4&amp;'LASIODERMA SERRICONE JND 2'!C45</f>
        <v>R-0</v>
      </c>
      <c r="E5" s="126"/>
      <c r="F5" s="126">
        <v>42</v>
      </c>
      <c r="G5" s="126"/>
      <c r="H5" s="126"/>
      <c r="I5" s="126"/>
      <c r="J5" s="126">
        <v>43</v>
      </c>
      <c r="K5" s="126"/>
      <c r="L5" s="126"/>
      <c r="M5" s="126"/>
      <c r="N5" s="5"/>
      <c r="V5" s="127"/>
      <c r="W5" s="127"/>
      <c r="X5" s="128"/>
      <c r="Y5" s="127"/>
      <c r="Z5" s="127"/>
      <c r="AA5" s="127"/>
      <c r="AB5" s="127"/>
      <c r="AC5" s="127"/>
      <c r="AD5" s="127"/>
      <c r="AE5" s="127"/>
      <c r="AF5" s="127"/>
      <c r="AG5" s="127"/>
      <c r="AI5" s="129"/>
      <c r="AJ5" s="129"/>
      <c r="AK5" s="129"/>
      <c r="AL5" s="129"/>
      <c r="AM5" s="129"/>
      <c r="AN5" s="130"/>
      <c r="AO5" s="130"/>
      <c r="AP5" s="130"/>
      <c r="AQ5" s="130"/>
      <c r="AR5" s="51"/>
      <c r="AS5" s="51"/>
      <c r="AT5" s="51"/>
      <c r="AU5" s="51"/>
      <c r="AV5" s="51"/>
      <c r="AW5" s="50"/>
      <c r="AX5" s="50"/>
      <c r="AY5" s="50"/>
      <c r="AZ5" s="50"/>
      <c r="BA5" s="50"/>
      <c r="BD5" s="162"/>
      <c r="BE5" s="162"/>
      <c r="BF5" s="162"/>
      <c r="BG5" s="162"/>
      <c r="BH5" s="162"/>
      <c r="BI5" s="162"/>
      <c r="BJ5" s="162"/>
      <c r="BK5" s="162"/>
      <c r="BL5" s="162"/>
      <c r="BM5" s="162"/>
      <c r="BN5" s="162"/>
      <c r="BO5" s="162"/>
      <c r="BP5" s="162"/>
      <c r="BQ5" s="162"/>
      <c r="BR5" s="162"/>
      <c r="BS5" s="162"/>
      <c r="BU5" s="147"/>
      <c r="BV5" s="148"/>
      <c r="BW5" s="148"/>
      <c r="BX5" s="148"/>
      <c r="BY5" s="148"/>
      <c r="BZ5" s="148"/>
      <c r="CA5" s="148"/>
      <c r="CB5" s="148"/>
      <c r="CC5" s="149"/>
      <c r="CE5" s="156"/>
      <c r="CF5" s="157"/>
      <c r="CG5" s="157"/>
      <c r="CH5" s="157"/>
      <c r="CI5" s="157"/>
      <c r="CJ5" s="157"/>
      <c r="CK5" s="157"/>
      <c r="CL5" s="158"/>
    </row>
    <row r="6" spans="2:90" ht="18" customHeight="1" thickTop="1" thickBot="1">
      <c r="C6" s="4">
        <v>41</v>
      </c>
      <c r="D6" s="126"/>
      <c r="E6" s="126"/>
      <c r="F6" s="126"/>
      <c r="G6" s="126"/>
      <c r="H6" s="126"/>
      <c r="I6" s="126"/>
      <c r="J6" s="126"/>
      <c r="K6" s="126"/>
      <c r="L6" s="126"/>
      <c r="M6" s="126"/>
      <c r="N6" s="112" t="str">
        <f ca="1">'LASIODERMA SERRICONE JND 2'!C4&amp;'LASIODERMA SERRICONE JND 2'!C48</f>
        <v>R-0</v>
      </c>
      <c r="T6" s="127"/>
      <c r="U6" s="127"/>
      <c r="V6" s="127"/>
      <c r="W6" s="127"/>
      <c r="X6" s="127"/>
      <c r="Y6" s="127"/>
      <c r="Z6" s="127"/>
      <c r="AA6" s="127"/>
      <c r="AB6" s="127"/>
      <c r="AC6" s="127"/>
      <c r="AD6" s="127"/>
      <c r="AE6" s="127"/>
      <c r="AF6" s="127"/>
      <c r="AG6" s="127"/>
      <c r="AI6" s="129"/>
      <c r="AJ6" s="129"/>
      <c r="AK6" s="129"/>
      <c r="AL6" s="129"/>
      <c r="AM6" s="129"/>
      <c r="AN6" s="130"/>
      <c r="AO6" s="130"/>
      <c r="AP6" s="130"/>
      <c r="AQ6" s="130"/>
      <c r="AR6" s="51"/>
      <c r="AS6" s="51"/>
      <c r="AT6" s="51"/>
      <c r="AU6" s="51"/>
      <c r="AV6" s="51"/>
      <c r="AW6" s="50"/>
      <c r="AX6" s="50"/>
      <c r="AY6" s="50"/>
      <c r="AZ6" s="50"/>
      <c r="BA6" s="50"/>
      <c r="BD6" s="162"/>
      <c r="BE6" s="162"/>
      <c r="BF6" s="162"/>
      <c r="BG6" s="162"/>
      <c r="BH6" s="162"/>
      <c r="BI6" s="162"/>
      <c r="BJ6" s="162"/>
      <c r="BK6" s="162"/>
      <c r="BL6" s="162"/>
      <c r="BM6" s="162"/>
      <c r="BN6" s="162"/>
      <c r="BO6" s="162"/>
      <c r="BP6" s="162"/>
      <c r="BQ6" s="162"/>
      <c r="BR6" s="162"/>
      <c r="BS6" s="162"/>
      <c r="BU6" s="147"/>
      <c r="BV6" s="148"/>
      <c r="BW6" s="148"/>
      <c r="BX6" s="148"/>
      <c r="BY6" s="148"/>
      <c r="BZ6" s="148"/>
      <c r="CA6" s="148"/>
      <c r="CB6" s="148"/>
      <c r="CC6" s="149"/>
      <c r="CE6" s="156"/>
      <c r="CF6" s="157"/>
      <c r="CG6" s="157"/>
      <c r="CH6" s="157"/>
      <c r="CI6" s="157"/>
      <c r="CJ6" s="157"/>
      <c r="CK6" s="157"/>
      <c r="CL6" s="158"/>
    </row>
    <row r="7" spans="2:90" ht="18" customHeight="1" thickTop="1" thickBot="1">
      <c r="C7" s="4"/>
      <c r="D7" s="126"/>
      <c r="E7" s="126"/>
      <c r="F7" s="126"/>
      <c r="G7" s="126"/>
      <c r="H7" s="126"/>
      <c r="I7" s="126"/>
      <c r="J7" s="126"/>
      <c r="K7" s="126"/>
      <c r="L7" s="126"/>
      <c r="M7" s="126">
        <v>44</v>
      </c>
      <c r="N7" s="36">
        <f>'LASIODERMA SERRICONE JND 2'!B48</f>
        <v>0</v>
      </c>
      <c r="T7" s="127"/>
      <c r="U7" s="127"/>
      <c r="V7" s="127"/>
      <c r="W7" s="127"/>
      <c r="X7" s="127"/>
      <c r="Y7" s="127"/>
      <c r="Z7" s="127"/>
      <c r="AA7" s="127"/>
      <c r="AB7" s="127"/>
      <c r="AC7" s="127"/>
      <c r="AD7" s="127"/>
      <c r="AE7" s="127"/>
      <c r="AF7" s="127"/>
      <c r="AG7" s="127"/>
      <c r="AI7" s="129"/>
      <c r="AJ7" s="129"/>
      <c r="AK7" s="129"/>
      <c r="AL7" s="129"/>
      <c r="AM7" s="129"/>
      <c r="AN7" s="130"/>
      <c r="AO7" s="130"/>
      <c r="AP7" s="130"/>
      <c r="AQ7" s="130"/>
      <c r="AR7" s="51"/>
      <c r="AS7" s="51"/>
      <c r="AT7" s="51"/>
      <c r="AU7" s="51"/>
      <c r="AV7" s="51"/>
      <c r="AW7" s="50"/>
      <c r="AX7" s="50"/>
      <c r="AY7" s="50"/>
      <c r="AZ7" s="50"/>
      <c r="BA7" s="50"/>
      <c r="BD7" s="162"/>
      <c r="BE7" s="162"/>
      <c r="BF7" s="162"/>
      <c r="BG7" s="162"/>
      <c r="BH7" s="162"/>
      <c r="BI7" s="162"/>
      <c r="BJ7" s="162"/>
      <c r="BK7" s="162"/>
      <c r="BL7" s="162"/>
      <c r="BM7" s="162"/>
      <c r="BN7" s="162"/>
      <c r="BO7" s="162"/>
      <c r="BP7" s="162"/>
      <c r="BQ7" s="162"/>
      <c r="BR7" s="162"/>
      <c r="BS7" s="162"/>
      <c r="BU7" s="147"/>
      <c r="BV7" s="148"/>
      <c r="BW7" s="148"/>
      <c r="BX7" s="148"/>
      <c r="BY7" s="148"/>
      <c r="BZ7" s="148"/>
      <c r="CA7" s="148"/>
      <c r="CB7" s="148"/>
      <c r="CC7" s="149"/>
      <c r="CE7" s="156"/>
      <c r="CF7" s="157"/>
      <c r="CG7" s="157"/>
      <c r="CH7" s="157"/>
      <c r="CI7" s="157"/>
      <c r="CJ7" s="157"/>
      <c r="CK7" s="157"/>
      <c r="CL7" s="158"/>
    </row>
    <row r="8" spans="2:90" ht="18" customHeight="1" thickTop="1" thickBot="1">
      <c r="C8" s="36">
        <f>'LASIODERMA SERRICONE JND 2'!B37</f>
        <v>0</v>
      </c>
      <c r="D8" s="111" t="str">
        <f ca="1">'LASIODERMA SERRICONE JND 2'!C4&amp;'LASIODERMA SERRICONE JND 2'!C37</f>
        <v>R-0</v>
      </c>
      <c r="N8" s="5"/>
      <c r="T8" s="127"/>
      <c r="U8" s="127"/>
      <c r="V8" s="127"/>
      <c r="W8" s="127"/>
      <c r="X8" s="127"/>
      <c r="Y8" s="127"/>
      <c r="Z8" s="127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0"/>
      <c r="AX8" s="50"/>
      <c r="AY8" s="50"/>
      <c r="AZ8" s="50"/>
      <c r="BA8" s="50"/>
      <c r="BD8" s="162"/>
      <c r="BE8" s="162"/>
      <c r="BF8" s="162"/>
      <c r="BG8" s="162"/>
      <c r="BH8" s="162"/>
      <c r="BI8" s="162"/>
      <c r="BJ8" s="162"/>
      <c r="BK8" s="162"/>
      <c r="BL8" s="162"/>
      <c r="BM8" s="162"/>
      <c r="BN8" s="162"/>
      <c r="BO8" s="162"/>
      <c r="BP8" s="162"/>
      <c r="BQ8" s="162"/>
      <c r="BR8" s="162"/>
      <c r="BS8" s="162"/>
      <c r="BU8" s="150"/>
      <c r="BV8" s="151"/>
      <c r="BW8" s="151"/>
      <c r="BX8" s="151"/>
      <c r="BY8" s="151"/>
      <c r="BZ8" s="151"/>
      <c r="CA8" s="151"/>
      <c r="CB8" s="151"/>
      <c r="CC8" s="152"/>
      <c r="CE8" s="159"/>
      <c r="CF8" s="160"/>
      <c r="CG8" s="160"/>
      <c r="CH8" s="160"/>
      <c r="CI8" s="160"/>
      <c r="CJ8" s="160"/>
      <c r="CK8" s="160"/>
      <c r="CL8" s="161"/>
    </row>
    <row r="9" spans="2:90" ht="18" customHeight="1" thickTop="1" thickBot="1">
      <c r="B9" s="5"/>
      <c r="C9" s="60">
        <v>33</v>
      </c>
      <c r="I9" s="61">
        <f>'TRIBOLIUM CASTANEUM'!L9</f>
        <v>0</v>
      </c>
      <c r="J9" s="57">
        <v>6</v>
      </c>
      <c r="N9" s="5"/>
      <c r="O9" s="6"/>
      <c r="Q9" s="26"/>
      <c r="U9" s="127"/>
      <c r="V9" s="7"/>
      <c r="W9" s="7"/>
      <c r="X9" s="7"/>
      <c r="Y9" s="7"/>
      <c r="AC9" s="26"/>
      <c r="AD9" s="7"/>
      <c r="AJ9" s="26"/>
      <c r="AN9" s="26"/>
      <c r="BD9" s="162"/>
      <c r="BE9" s="162"/>
      <c r="BF9" s="162"/>
      <c r="BG9" s="162"/>
      <c r="BH9" s="162"/>
      <c r="BI9" s="162"/>
      <c r="BJ9" s="162"/>
      <c r="BK9" s="162"/>
      <c r="BL9" s="162"/>
      <c r="BM9" s="162"/>
      <c r="BN9" s="162"/>
      <c r="BO9" s="162"/>
      <c r="BP9" s="162"/>
      <c r="BQ9" s="162"/>
      <c r="BR9" s="162"/>
      <c r="BS9" s="162"/>
      <c r="BU9" s="63"/>
      <c r="CC9" s="64"/>
      <c r="CE9" s="63"/>
      <c r="CL9" s="64"/>
    </row>
    <row r="10" spans="2:90" ht="18" customHeight="1" thickTop="1" thickBot="1">
      <c r="C10" s="61">
        <f>'TRIBOLIUM CASTANEUM'!L8</f>
        <v>0</v>
      </c>
      <c r="D10" s="57">
        <v>5</v>
      </c>
      <c r="N10" s="5"/>
      <c r="P10" s="2"/>
      <c r="S10" s="2"/>
      <c r="T10" s="36">
        <f>'LASIODERMA SERRICONE JND 2'!B13</f>
        <v>0</v>
      </c>
      <c r="U10" s="116" t="str">
        <f ca="1">'LASIODERMA SERRICONE JND 2'!C4&amp;'LASIODERMA SERRICONE JND 2'!C13</f>
        <v>R-1</v>
      </c>
      <c r="Y10" s="44"/>
      <c r="Z10" s="36">
        <f>'LASIODERMA SERRICONE JND 2'!B12</f>
        <v>0</v>
      </c>
      <c r="AA10" s="116" t="str">
        <f ca="1">'LASIODERMA SERRICONE JND 2'!C4&amp;'LASIODERMA SERRICONE JND 2'!C12</f>
        <v>R-0</v>
      </c>
      <c r="AB10" s="2"/>
      <c r="AE10" s="36">
        <f>'LASIODERMA SERRICONE JND 2'!B11</f>
        <v>0</v>
      </c>
      <c r="AF10" s="116" t="str">
        <f ca="1">'LASIODERMA SERRICONE JND 2'!C4&amp;'LASIODERMA SERRICONE JND 2'!C11</f>
        <v>R-0</v>
      </c>
      <c r="AG10" s="2"/>
      <c r="AH10" s="2"/>
      <c r="AI10" s="36">
        <f>'LASIODERMA SERRICONE JND 2'!B10</f>
        <v>0</v>
      </c>
      <c r="AJ10" s="111" t="str">
        <f ca="1">'LASIODERMA SERRICONE JND 2'!C4&amp;'LASIODERMA SERRICONE JND 2'!C10</f>
        <v>R-1</v>
      </c>
      <c r="AK10" s="2"/>
      <c r="AL10" s="36">
        <f>'LASIODERMA SERRICONE JND 2'!B9</f>
        <v>0</v>
      </c>
      <c r="AM10" s="116" t="str">
        <f ca="1">'LASIODERMA SERRICONE JND 2'!C4&amp;'LASIODERMA SERRICONE JND 2'!C9</f>
        <v>R-0</v>
      </c>
      <c r="AO10" s="3"/>
      <c r="BD10" s="162" t="s">
        <v>102</v>
      </c>
      <c r="BE10" s="162"/>
      <c r="BF10" s="162"/>
      <c r="BG10" s="162"/>
      <c r="BH10" s="162"/>
      <c r="BI10" s="162"/>
      <c r="BJ10" s="162"/>
      <c r="BK10" s="162"/>
      <c r="BL10" s="162"/>
      <c r="BM10" s="162"/>
      <c r="BN10" s="162"/>
      <c r="BO10" s="162"/>
      <c r="BP10" s="162"/>
      <c r="BQ10" s="162"/>
      <c r="BR10" s="162"/>
      <c r="BS10" s="162"/>
      <c r="BU10" s="63"/>
      <c r="BV10" s="163"/>
      <c r="BW10" s="164"/>
      <c r="BX10" s="165" t="s">
        <v>9</v>
      </c>
      <c r="BY10" s="166"/>
      <c r="BZ10" s="166"/>
      <c r="CA10" s="166"/>
      <c r="CB10" s="167"/>
      <c r="CC10" s="64"/>
      <c r="CE10" s="63"/>
      <c r="CL10" s="64"/>
    </row>
    <row r="11" spans="2:90" ht="18" customHeight="1" thickTop="1" thickBot="1">
      <c r="C11" s="4"/>
      <c r="D11" s="57"/>
      <c r="N11" s="112" t="str">
        <f ca="1">'LASIODERMA SERRICONE JDN 1'!C4&amp;'LASIODERMA SERRICONE JDN 1'!C16</f>
        <v>R-0</v>
      </c>
      <c r="P11" s="126"/>
      <c r="S11" s="126"/>
      <c r="T11">
        <v>9</v>
      </c>
      <c r="Z11">
        <v>8</v>
      </c>
      <c r="AE11">
        <v>7</v>
      </c>
      <c r="AI11">
        <v>6</v>
      </c>
      <c r="AL11">
        <v>5</v>
      </c>
      <c r="AO11" s="5"/>
      <c r="BD11" s="162"/>
      <c r="BE11" s="162"/>
      <c r="BF11" s="162"/>
      <c r="BG11" s="162"/>
      <c r="BH11" s="162"/>
      <c r="BI11" s="162"/>
      <c r="BJ11" s="162"/>
      <c r="BK11" s="162"/>
      <c r="BL11" s="162"/>
      <c r="BM11" s="162"/>
      <c r="BN11" s="162"/>
      <c r="BO11" s="162"/>
      <c r="BP11" s="162"/>
      <c r="BQ11" s="162"/>
      <c r="BR11" s="162"/>
      <c r="BS11" s="162"/>
      <c r="BU11" s="63"/>
      <c r="BV11" s="120"/>
      <c r="BW11" s="121"/>
      <c r="BX11" s="122"/>
      <c r="BY11" s="123"/>
      <c r="BZ11" s="123"/>
      <c r="CA11" s="123"/>
      <c r="CB11" s="124"/>
      <c r="CC11" s="64"/>
      <c r="CE11" s="63"/>
      <c r="CL11" s="64"/>
    </row>
    <row r="12" spans="2:90" ht="18" customHeight="1" thickTop="1" thickBot="1">
      <c r="C12" s="4"/>
      <c r="D12" s="57"/>
      <c r="M12">
        <v>12</v>
      </c>
      <c r="N12" s="36">
        <f>'LASIODERMA SERRICONE JND 2'!B19</f>
        <v>0</v>
      </c>
      <c r="P12" s="126"/>
      <c r="S12" s="126"/>
      <c r="X12"/>
      <c r="AO12" s="5"/>
      <c r="BD12" s="162"/>
      <c r="BE12" s="162"/>
      <c r="BF12" s="162"/>
      <c r="BG12" s="162"/>
      <c r="BH12" s="162"/>
      <c r="BI12" s="162"/>
      <c r="BJ12" s="162"/>
      <c r="BK12" s="162"/>
      <c r="BL12" s="162"/>
      <c r="BM12" s="162"/>
      <c r="BN12" s="162"/>
      <c r="BO12" s="162"/>
      <c r="BP12" s="162"/>
      <c r="BQ12" s="162"/>
      <c r="BR12" s="162"/>
      <c r="BS12" s="162"/>
      <c r="BU12" s="63"/>
      <c r="BV12" s="120"/>
      <c r="BW12" s="121"/>
      <c r="BX12" s="122"/>
      <c r="BY12" s="123"/>
      <c r="BZ12" s="123"/>
      <c r="CA12" s="123"/>
      <c r="CB12" s="124"/>
      <c r="CC12" s="64"/>
      <c r="CE12" s="63"/>
      <c r="CL12" s="64"/>
    </row>
    <row r="13" spans="2:90" ht="18" customHeight="1" thickTop="1" thickBot="1">
      <c r="C13" s="4"/>
      <c r="D13" s="57"/>
      <c r="N13" s="5"/>
      <c r="P13" s="126"/>
      <c r="S13" s="126"/>
      <c r="X13"/>
      <c r="AO13" s="5"/>
      <c r="BD13" s="162"/>
      <c r="BE13" s="162"/>
      <c r="BF13" s="162"/>
      <c r="BG13" s="162"/>
      <c r="BH13" s="162"/>
      <c r="BI13" s="162"/>
      <c r="BJ13" s="162"/>
      <c r="BK13" s="162"/>
      <c r="BL13" s="162"/>
      <c r="BM13" s="162"/>
      <c r="BN13" s="162"/>
      <c r="BO13" s="162"/>
      <c r="BP13" s="162"/>
      <c r="BQ13" s="162"/>
      <c r="BR13" s="162"/>
      <c r="BS13" s="162"/>
      <c r="BU13" s="63"/>
      <c r="BV13" s="120"/>
      <c r="BW13" s="121"/>
      <c r="BX13" s="122"/>
      <c r="BY13" s="123"/>
      <c r="BZ13" s="123"/>
      <c r="CA13" s="123"/>
      <c r="CB13" s="124"/>
      <c r="CC13" s="64"/>
      <c r="CE13" s="63"/>
      <c r="CL13" s="64"/>
    </row>
    <row r="14" spans="2:90" ht="18" customHeight="1" thickTop="1" thickBot="1">
      <c r="C14" s="4"/>
      <c r="G14" s="111" t="str">
        <f ca="1">'LASIODERMA SERRICONE JND 2'!C4&amp;'LASIODERMA SERRICONE JND 2'!C35</f>
        <v>R-0</v>
      </c>
      <c r="J14" s="111" t="str">
        <f ca="1">'LASIODERMA SERRICONE JND 2'!C4&amp;'LASIODERMA SERRICONE JND 2'!C17</f>
        <v>R-0</v>
      </c>
      <c r="N14" s="112" t="str">
        <f ca="1">'LASIODERMA SERRICONE JND 2'!C4&amp;'LASIODERMA SERRICONE JND 2'!C15</f>
        <v>R-0</v>
      </c>
      <c r="O14" s="113" t="str">
        <f ca="1">'LASIODERMA SERRICONE JND 2'!C4&amp;'LASIODERMA SERRICONE JND 2'!C14</f>
        <v>R-0</v>
      </c>
      <c r="P14" s="58"/>
      <c r="AO14" s="5"/>
      <c r="BD14" s="162"/>
      <c r="BE14" s="162"/>
      <c r="BF14" s="162"/>
      <c r="BG14" s="162"/>
      <c r="BH14" s="162"/>
      <c r="BI14" s="162"/>
      <c r="BJ14" s="162"/>
      <c r="BK14" s="162"/>
      <c r="BL14" s="162"/>
      <c r="BM14" s="162"/>
      <c r="BN14" s="162"/>
      <c r="BO14" s="162"/>
      <c r="BP14" s="162"/>
      <c r="BQ14" s="162"/>
      <c r="BR14" s="162"/>
      <c r="BS14" s="162"/>
      <c r="BU14" s="69"/>
      <c r="BV14" s="168"/>
      <c r="BW14" s="169"/>
      <c r="BX14" s="165" t="s">
        <v>10</v>
      </c>
      <c r="BY14" s="166"/>
      <c r="BZ14" s="166"/>
      <c r="CA14" s="166"/>
      <c r="CB14" s="167"/>
      <c r="CC14" s="64"/>
      <c r="CE14" s="63"/>
      <c r="CF14" s="62"/>
      <c r="CH14" s="65" t="s">
        <v>14</v>
      </c>
      <c r="CI14" s="65"/>
      <c r="CJ14" s="65"/>
      <c r="CK14" s="65"/>
      <c r="CL14" s="64"/>
    </row>
    <row r="15" spans="2:90" ht="18" customHeight="1" thickTop="1" thickBot="1">
      <c r="C15" s="36">
        <f>'LASIODERMA SERRICONE JND 2'!B36</f>
        <v>0</v>
      </c>
      <c r="D15" s="111" t="str">
        <f ca="1">'LASIODERMA SERRICONE JND 2'!C4&amp;'LASIODERMA SERRICONE JND 2'!C36</f>
        <v>R-0</v>
      </c>
      <c r="G15" s="36">
        <f>'LASIODERMA SERRICONE JND 2'!B35</f>
        <v>0</v>
      </c>
      <c r="J15" s="36">
        <f>'LASIODERMA SERRICONE JND 2'!B17</f>
        <v>0</v>
      </c>
      <c r="M15">
        <v>11</v>
      </c>
      <c r="N15" s="36">
        <f>'LASIODERMA SERRICONE JND 2'!B15</f>
        <v>0</v>
      </c>
      <c r="O15" s="36">
        <f>'LASIODERMA SERRICONE JND 2'!B14</f>
        <v>0</v>
      </c>
      <c r="P15" s="58">
        <v>10</v>
      </c>
      <c r="AO15" s="5"/>
      <c r="BD15" s="162"/>
      <c r="BE15" s="162"/>
      <c r="BF15" s="162"/>
      <c r="BG15" s="162"/>
      <c r="BH15" s="162"/>
      <c r="BI15" s="162"/>
      <c r="BJ15" s="162"/>
      <c r="BK15" s="162"/>
      <c r="BL15" s="162"/>
      <c r="BM15" s="162"/>
      <c r="BN15" s="162"/>
      <c r="BO15" s="162"/>
      <c r="BP15" s="162"/>
      <c r="BQ15" s="162"/>
      <c r="BR15" s="162"/>
      <c r="BS15" s="162"/>
      <c r="BU15" s="63"/>
      <c r="BV15" s="28"/>
      <c r="BW15" s="29"/>
      <c r="BX15" s="165" t="s">
        <v>11</v>
      </c>
      <c r="BY15" s="166"/>
      <c r="BZ15" s="166"/>
      <c r="CA15" s="166"/>
      <c r="CB15" s="167"/>
      <c r="CC15" s="64"/>
      <c r="CE15" s="63"/>
      <c r="CH15" s="65"/>
      <c r="CI15" s="65"/>
      <c r="CJ15" s="65"/>
      <c r="CK15" s="65"/>
      <c r="CL15" s="64"/>
    </row>
    <row r="16" spans="2:90" ht="18" customHeight="1" thickTop="1" thickBot="1">
      <c r="C16" s="1">
        <v>32</v>
      </c>
      <c r="G16">
        <v>31</v>
      </c>
      <c r="J16">
        <v>13</v>
      </c>
      <c r="N16" s="5"/>
      <c r="O16" s="4"/>
      <c r="P16" s="58"/>
      <c r="W16" s="61">
        <f>'TRIBOLIUM CASTANEUM'!L12</f>
        <v>0</v>
      </c>
      <c r="X16" s="57">
        <v>9</v>
      </c>
      <c r="AL16" s="61">
        <f>'TRIBOLIUM CASTANEUM'!L13</f>
        <v>0</v>
      </c>
      <c r="AM16" s="57">
        <v>10</v>
      </c>
      <c r="AO16" s="112" t="str">
        <f ca="1">'LASIODERMA SERRICONE JND 2'!C4&amp;'LASIODERMA SERRICONE JND 2'!C8</f>
        <v>R-0</v>
      </c>
      <c r="BD16" s="162"/>
      <c r="BE16" s="162"/>
      <c r="BF16" s="162"/>
      <c r="BG16" s="162"/>
      <c r="BH16" s="162"/>
      <c r="BI16" s="162"/>
      <c r="BJ16" s="162"/>
      <c r="BK16" s="162"/>
      <c r="BL16" s="162"/>
      <c r="BM16" s="162"/>
      <c r="BN16" s="162"/>
      <c r="BO16" s="162"/>
      <c r="BP16" s="162"/>
      <c r="BQ16" s="162"/>
      <c r="BR16" s="162"/>
      <c r="BS16" s="162"/>
      <c r="BU16" s="63"/>
      <c r="BV16" s="74"/>
      <c r="BW16" s="73"/>
      <c r="BX16" s="165" t="s">
        <v>12</v>
      </c>
      <c r="BY16" s="166"/>
      <c r="BZ16" s="166"/>
      <c r="CA16" s="166"/>
      <c r="CB16" s="167"/>
      <c r="CC16" s="64"/>
      <c r="CE16" s="63"/>
      <c r="CF16" s="75"/>
      <c r="CH16" s="70" t="s">
        <v>15</v>
      </c>
      <c r="CI16" s="70"/>
      <c r="CJ16" s="70"/>
      <c r="CK16" s="70"/>
      <c r="CL16" s="72"/>
    </row>
    <row r="17" spans="3:90" ht="18" customHeight="1" thickTop="1" thickBot="1">
      <c r="C17" s="4"/>
      <c r="M17" s="57">
        <v>7</v>
      </c>
      <c r="N17" s="61">
        <f>'TRIBOLIUM CASTANEUM'!L10</f>
        <v>0</v>
      </c>
      <c r="O17" s="4"/>
      <c r="P17" s="58"/>
      <c r="S17" s="111" t="str">
        <f ca="1">'LASIODERMA SERRICONE JND 2'!C4&amp;'LASIODERMA SERRICONE JND 2'!C19</f>
        <v>R-0</v>
      </c>
      <c r="T17" s="36">
        <f>'LASIODERMA SERRICONE JND 2'!B19</f>
        <v>0</v>
      </c>
      <c r="U17">
        <v>15</v>
      </c>
      <c r="Y17" s="111" t="str">
        <f ca="1">'LASIODERMA SERRICONE JND 2'!C4&amp;'LASIODERMA SERRICONE JND 2'!C20</f>
        <v>R-1</v>
      </c>
      <c r="Z17" s="36">
        <f>'LASIODERMA SERRICONE JND 2'!B20</f>
        <v>0</v>
      </c>
      <c r="AA17">
        <v>16</v>
      </c>
      <c r="AI17" s="111" t="str">
        <f ca="1">'LASIODERMA SERRICONE JND 2'!C4&amp;'LASIODERMA SERRICONE JND 2'!C21</f>
        <v>R-0</v>
      </c>
      <c r="AJ17" s="36">
        <f>'LASIODERMA SERRICONE JND 2'!B21</f>
        <v>0</v>
      </c>
      <c r="AK17" s="58">
        <v>17</v>
      </c>
      <c r="AN17">
        <v>4</v>
      </c>
      <c r="AO17" s="36">
        <f>'LASIODERMA SERRICONE JND 2'!B8</f>
        <v>0</v>
      </c>
      <c r="BD17" s="162"/>
      <c r="BE17" s="162"/>
      <c r="BF17" s="162"/>
      <c r="BG17" s="162"/>
      <c r="BH17" s="162"/>
      <c r="BI17" s="162"/>
      <c r="BJ17" s="162"/>
      <c r="BK17" s="162"/>
      <c r="BL17" s="162"/>
      <c r="BM17" s="162"/>
      <c r="BN17" s="162"/>
      <c r="BO17" s="162"/>
      <c r="BP17" s="162"/>
      <c r="BQ17" s="162"/>
      <c r="BR17" s="162"/>
      <c r="BS17" s="162"/>
      <c r="BU17" s="66"/>
      <c r="BV17" s="67"/>
      <c r="BW17" s="67"/>
      <c r="BX17" s="67"/>
      <c r="BY17" s="67"/>
      <c r="BZ17" s="67"/>
      <c r="CA17" s="67"/>
      <c r="CB17" s="67"/>
      <c r="CC17" s="68"/>
      <c r="CE17" s="66"/>
      <c r="CF17" s="67"/>
      <c r="CG17" s="67"/>
      <c r="CH17" s="71"/>
      <c r="CI17" s="71"/>
      <c r="CJ17" s="71"/>
      <c r="CK17" s="71"/>
      <c r="CL17" s="76"/>
    </row>
    <row r="18" spans="3:90" ht="18" customHeight="1" thickBot="1">
      <c r="C18" s="4"/>
      <c r="P18" s="58"/>
      <c r="AP18" s="2"/>
      <c r="AQ18" s="2"/>
      <c r="AR18" s="116" t="str">
        <f ca="1">'LASIODERMA SERRICONE JND 2'!C4&amp;'LASIODERMA SERRICONE JND 2'!C7</f>
        <v>R-0</v>
      </c>
      <c r="AS18" s="36">
        <f>'LASIODERMA SERRICONE JND 2'!B7</f>
        <v>0</v>
      </c>
      <c r="AT18" s="2"/>
      <c r="AU18" s="2"/>
      <c r="AV18" s="2"/>
      <c r="AW18" s="2"/>
      <c r="AX18" s="3"/>
    </row>
    <row r="19" spans="3:90" ht="18" customHeight="1" thickBot="1">
      <c r="C19" s="4"/>
      <c r="P19" s="58"/>
      <c r="AS19">
        <v>3</v>
      </c>
      <c r="AX19" s="112" t="str">
        <f ca="1">'LASIODERMA SERRICONE JND 2'!C4&amp;'LASIODERMA SERRICONE JND 2'!C6</f>
        <v>R-0</v>
      </c>
    </row>
    <row r="20" spans="3:90" ht="18" customHeight="1" thickBot="1">
      <c r="C20" s="4"/>
      <c r="N20" s="5"/>
      <c r="O20" s="61">
        <f>'TRIBOLIUM CASTANEUM'!L11</f>
        <v>0</v>
      </c>
      <c r="P20" s="57">
        <v>8</v>
      </c>
      <c r="AU20" s="61">
        <f>'TRIBOLIUM CASTANEUM'!L14</f>
        <v>0</v>
      </c>
      <c r="AV20" s="57">
        <v>11</v>
      </c>
      <c r="AW20">
        <v>2</v>
      </c>
      <c r="AX20" s="36">
        <f>'LASIODERMA SERRICONE JND 2'!B6</f>
        <v>0</v>
      </c>
    </row>
    <row r="21" spans="3:90" ht="18" customHeight="1" thickBot="1">
      <c r="C21" s="4"/>
      <c r="I21" s="61">
        <f>'TRIBOLIUM CASTANEUM'!L7</f>
        <v>0</v>
      </c>
      <c r="J21" s="57">
        <v>4</v>
      </c>
      <c r="N21" s="5"/>
      <c r="P21" s="58"/>
      <c r="AV21" s="58"/>
      <c r="AX21" s="5"/>
    </row>
    <row r="22" spans="3:90" ht="18" customHeight="1" thickBot="1">
      <c r="C22" s="4"/>
      <c r="N22" s="5"/>
      <c r="O22" s="36">
        <f>'LASIODERMA SERRICONE JND 2'!B18</f>
        <v>0</v>
      </c>
      <c r="P22" s="58">
        <v>14</v>
      </c>
      <c r="AC22" s="111" t="str">
        <f ca="1">'LASIODERMA SERRICONE JND 2'!C4&amp;'LASIODERMA SERRICONE JND 2'!C24</f>
        <v>R-1</v>
      </c>
      <c r="AD22" s="36">
        <f>'LASIODERMA SERRICONE JND 2'!B24</f>
        <v>0</v>
      </c>
      <c r="AE22">
        <v>20</v>
      </c>
      <c r="AL22" s="111" t="str">
        <f ca="1">'LASIODERMA SERRICONE JND 2'!C4&amp;'LASIODERMA SERRICONE JND 2'!C23</f>
        <v>R-0</v>
      </c>
      <c r="AM22" s="36">
        <f>'LASIODERMA SERRICONE JND 2'!B23</f>
        <v>0</v>
      </c>
      <c r="AN22">
        <v>19</v>
      </c>
      <c r="AQ22" s="111" t="str">
        <f ca="1">'LASIODERMA SERRICONE JND 2'!C4&amp;'LASIODERMA SERRICONE JND 2'!C34</f>
        <v>R-0</v>
      </c>
      <c r="AR22" s="36">
        <f>'LASIODERMA SERRICONE JND 2'!B34</f>
        <v>0</v>
      </c>
      <c r="AS22">
        <v>30</v>
      </c>
      <c r="AX22" s="5"/>
    </row>
    <row r="23" spans="3:90" ht="18" customHeight="1">
      <c r="C23" s="4"/>
      <c r="N23" s="5"/>
      <c r="O23" s="4" t="str">
        <f ca="1">'LASIODERMA SERRICONE JND 2'!C4&amp;'LASIODERMA SERRICONE JND 2'!C18</f>
        <v>R-1</v>
      </c>
      <c r="P23" s="58"/>
      <c r="AX23" s="5"/>
    </row>
    <row r="24" spans="3:90" ht="18" customHeight="1" thickBot="1">
      <c r="C24" s="4"/>
      <c r="N24" s="5"/>
      <c r="P24" s="58"/>
      <c r="AX24" s="112" t="str">
        <f ca="1">'LASIODERMA SERRICONE JND 2'!C4&amp;'LASIODERMA SERRICONE JND 2'!C5</f>
        <v>R-0</v>
      </c>
    </row>
    <row r="25" spans="3:90" ht="18" customHeight="1" thickBot="1">
      <c r="C25" s="4"/>
      <c r="H25" s="111" t="str">
        <f ca="1">'LASIODERMA SERRICONE JND 2'!C4&amp;'LASIODERMA SERRICONE JND 2'!C42</f>
        <v>R-0</v>
      </c>
      <c r="N25" s="5"/>
      <c r="O25" s="113" t="str">
        <f ca="1">'LASIODERMA SERRICONE JND 2'!C4&amp;'LASIODERMA SERRICONE JND 2'!C25</f>
        <v>R-1</v>
      </c>
      <c r="P25" s="58"/>
      <c r="AO25" s="61">
        <f>'TRIBOLIUM CASTANEUM'!L15</f>
        <v>0</v>
      </c>
      <c r="AP25" s="57">
        <v>12</v>
      </c>
      <c r="AQ25" s="111" t="str">
        <f ca="1">'LASIODERMA SERRICONE JND 2'!C4&amp;'LASIODERMA SERRICONE JND 2'!C22</f>
        <v>R-0</v>
      </c>
      <c r="AR25" s="36">
        <f>'LASIODERMA SERRICONE JND 2'!B22</f>
        <v>0</v>
      </c>
      <c r="AS25">
        <v>18</v>
      </c>
      <c r="AW25">
        <v>1</v>
      </c>
      <c r="AX25" s="36">
        <f>'LASIODERMA SERRICONE JND 2'!B5</f>
        <v>0</v>
      </c>
    </row>
    <row r="26" spans="3:90" ht="18" customHeight="1" thickBot="1">
      <c r="C26" s="4"/>
      <c r="E26" s="61">
        <f>'TRIBOLIUM CASTANEUM'!L6</f>
        <v>0</v>
      </c>
      <c r="F26" s="57">
        <v>3</v>
      </c>
      <c r="H26" s="36">
        <f>'LASIODERMA SERRICONE JND 2'!B42</f>
        <v>0</v>
      </c>
      <c r="N26" s="112" t="str">
        <f ca="1">'LASIODERMA SERRICONE JND 2'!C4&amp;'LASIODERMA SERRICONE JND 2'!C43</f>
        <v>R-1</v>
      </c>
      <c r="O26" s="36">
        <f>'LASIODERMA SERRICONE JND 2'!B25</f>
        <v>0</v>
      </c>
      <c r="P26" s="58">
        <v>21</v>
      </c>
      <c r="W26" s="61">
        <f>'TRIBOLIUM CASTANEUM'!L16</f>
        <v>0</v>
      </c>
      <c r="X26" s="57">
        <v>13</v>
      </c>
      <c r="AP26" s="40"/>
      <c r="AQ26" s="40"/>
      <c r="AR26" s="40"/>
      <c r="AS26" s="40"/>
      <c r="AT26" s="40"/>
      <c r="AU26" s="40"/>
      <c r="AV26" s="40"/>
      <c r="AW26" s="40"/>
      <c r="AX26" s="41"/>
    </row>
    <row r="27" spans="3:90" ht="18" customHeight="1" thickBot="1">
      <c r="C27" s="113" t="str">
        <f ca="1">'LASIODERMA SERRICONE JND 2'!C4&amp;'LASIODERMA SERRICONE JND 2'!C41</f>
        <v>R-0</v>
      </c>
      <c r="H27">
        <v>38</v>
      </c>
      <c r="M27">
        <v>39</v>
      </c>
      <c r="N27" s="36">
        <f>'LASIODERMA SERRICONE JND 2'!B43</f>
        <v>0</v>
      </c>
      <c r="O27" s="4"/>
      <c r="P27" s="58"/>
      <c r="AO27" s="42"/>
      <c r="AX27" s="5"/>
    </row>
    <row r="28" spans="3:90" ht="18" customHeight="1" thickBot="1">
      <c r="C28" s="36">
        <f>'LASIODERMA SERRICONE JND 2'!B41</f>
        <v>0</v>
      </c>
      <c r="P28" s="58"/>
      <c r="S28" s="111" t="str">
        <f ca="1">'LASIODERMA SERRICONE JND 2'!C4&amp;'LASIODERMA SERRICONE JND 2'!C27</f>
        <v>R-0</v>
      </c>
      <c r="T28" s="36">
        <f>'LASIODERMA SERRICONE JND 2'!B27</f>
        <v>0</v>
      </c>
      <c r="U28">
        <v>23</v>
      </c>
      <c r="Y28" s="111" t="str">
        <f ca="1">'LASIODERMA SERRICONE JND 2'!C4&amp;'LASIODERMA SERRICONE JND 2'!C28</f>
        <v>R-0</v>
      </c>
      <c r="Z28" s="36">
        <f>'LASIODERMA SERRICONE JND 2'!B28</f>
        <v>0</v>
      </c>
      <c r="AA28">
        <v>24</v>
      </c>
      <c r="AC28" s="111" t="str">
        <f ca="1">'LASIODERMA SERRICONE JND 2'!C4&amp;'LASIODERMA SERRICONE JND 2'!C29</f>
        <v>R-0</v>
      </c>
      <c r="AD28" s="36">
        <f>'LASIODERMA SERRICONE JND 2'!B29</f>
        <v>0</v>
      </c>
      <c r="AE28">
        <v>25</v>
      </c>
      <c r="AH28" s="111" t="str">
        <f ca="1">'LASIODERMA SERRICONE JND 2'!C4&amp;'LASIODERMA SERRICONE JND 2'!C30</f>
        <v>R-0</v>
      </c>
      <c r="AI28" s="36">
        <f>'LASIODERMA SERRICONE JND 2'!B30</f>
        <v>0</v>
      </c>
      <c r="AJ28">
        <v>26</v>
      </c>
      <c r="AM28" s="40"/>
      <c r="AN28" s="40"/>
      <c r="AO28" s="43"/>
      <c r="AP28" s="7"/>
      <c r="AR28" s="7"/>
      <c r="AT28" s="7"/>
      <c r="AV28" s="7"/>
      <c r="AX28" s="8"/>
    </row>
    <row r="29" spans="3:90" ht="18" customHeight="1" thickBot="1">
      <c r="C29" s="4">
        <v>37</v>
      </c>
      <c r="P29" s="58"/>
      <c r="AL29" s="42"/>
      <c r="AO29" s="5"/>
      <c r="AP29" s="4"/>
    </row>
    <row r="30" spans="3:90" ht="18" customHeight="1" thickBot="1">
      <c r="C30" s="4"/>
      <c r="M30" s="57">
        <v>1</v>
      </c>
      <c r="N30" s="61">
        <f>'TRIBOLIUM CASTANEUM'!L4</f>
        <v>0</v>
      </c>
      <c r="O30" s="113" t="str">
        <f ca="1">'LASIODERMA SERRICONE JND 2'!C4&amp;'LASIODERMA SERRICONE JND 2'!C26</f>
        <v>R-1</v>
      </c>
      <c r="P30" s="58"/>
      <c r="AL30" s="42"/>
      <c r="AO30" s="5"/>
      <c r="AP30" s="4"/>
    </row>
    <row r="31" spans="3:90" ht="18" customHeight="1" thickBot="1">
      <c r="C31" s="4"/>
      <c r="N31" s="5"/>
      <c r="O31" s="36">
        <f>'LASIODERMA SERRICONE JND 2'!B26</f>
        <v>0</v>
      </c>
      <c r="P31" s="58">
        <v>22</v>
      </c>
      <c r="AL31" s="42"/>
      <c r="AO31" s="5"/>
      <c r="AP31" s="4"/>
    </row>
    <row r="32" spans="3:90" ht="18" customHeight="1">
      <c r="C32" s="4"/>
      <c r="N32" s="5"/>
      <c r="O32" s="4"/>
      <c r="AL32" s="42"/>
      <c r="AO32" s="5"/>
      <c r="AP32" s="4"/>
    </row>
    <row r="33" spans="3:42" ht="18" customHeight="1" thickBot="1">
      <c r="C33" s="4"/>
      <c r="M33">
        <v>34</v>
      </c>
      <c r="N33" s="5"/>
      <c r="O33" s="4"/>
      <c r="AL33" s="42"/>
      <c r="AO33" s="5"/>
      <c r="AP33" s="4"/>
    </row>
    <row r="34" spans="3:42" ht="18" customHeight="1" thickBot="1">
      <c r="C34" s="36">
        <f>'LASIODERMA SERRICONE JND 2'!B40</f>
        <v>0</v>
      </c>
      <c r="D34" s="58">
        <v>36</v>
      </c>
      <c r="E34" s="61">
        <f>'TRIBOLIUM CASTANEUM'!L5</f>
        <v>0</v>
      </c>
      <c r="F34" s="57">
        <v>2</v>
      </c>
      <c r="H34" s="36">
        <f>'LASIODERMA SERRICONE JND 2'!B39</f>
        <v>0</v>
      </c>
      <c r="I34">
        <v>35</v>
      </c>
      <c r="M34" s="36">
        <f>'LASIODERMA SERRICONE JND 2'!B38</f>
        <v>0</v>
      </c>
      <c r="N34" s="5"/>
      <c r="O34" s="4">
        <v>40</v>
      </c>
      <c r="Q34" s="61">
        <f>'TRIBOLIUM CASTANEUM'!L17</f>
        <v>0</v>
      </c>
      <c r="R34" s="57">
        <v>14</v>
      </c>
      <c r="S34" s="111" t="str">
        <f ca="1">'LASIODERMA SERRICONE JND 2'!C4&amp;'LASIODERMA SERRICONE JND 2'!C33</f>
        <v>R-0</v>
      </c>
      <c r="T34" s="36">
        <f>'LASIODERMA SERRICONE JND 2'!B33</f>
        <v>0</v>
      </c>
      <c r="U34">
        <v>29</v>
      </c>
      <c r="Y34" s="111" t="str">
        <f ca="1">'LASIODERMA SERRICONE JND 2'!C4&amp;'LASIODERMA SERRICONE JND 2'!C32</f>
        <v>R-0</v>
      </c>
      <c r="Z34" s="36">
        <f>'LASIODERMA SERRICONE JND 2'!B32</f>
        <v>0</v>
      </c>
      <c r="AA34">
        <v>28</v>
      </c>
      <c r="AD34" s="111" t="str">
        <f ca="1">'LASIODERMA SERRICONE JND 2'!C4&amp;'LASIODERMA SERRICONE JND 2'!C31</f>
        <v>R-2</v>
      </c>
      <c r="AE34" s="36">
        <f>'LASIODERMA SERRICONE JND 2'!B31</f>
        <v>0</v>
      </c>
      <c r="AF34">
        <v>27</v>
      </c>
      <c r="AH34" s="61">
        <f>'TRIBOLIUM CASTANEUM'!L18</f>
        <v>0</v>
      </c>
      <c r="AI34" s="57">
        <v>15</v>
      </c>
      <c r="AL34" s="42"/>
      <c r="AO34" s="5"/>
      <c r="AP34" s="4"/>
    </row>
    <row r="35" spans="3:42" ht="18" customHeight="1" thickBot="1">
      <c r="C35" s="115" t="str">
        <f ca="1">'LASIODERMA SERRICONE JND 2'!C4&amp;'LASIODERMA SERRICONE JND 2'!C40</f>
        <v>R-0</v>
      </c>
      <c r="E35" s="7"/>
      <c r="G35" s="7"/>
      <c r="H35" s="111" t="str">
        <f ca="1">'LASIODERMA SERRICONE JND 2'!C4&amp;'LASIODERMA SERRICONE JND 2'!C39</f>
        <v>R-0</v>
      </c>
      <c r="I35" s="7"/>
      <c r="K35" s="7"/>
      <c r="M35" s="114" t="str">
        <f ca="1">'LASIODERMA SERRICONE JND 2'!C4&amp;'LASIODERMA SERRICONE JND 2'!C38</f>
        <v>R-0</v>
      </c>
      <c r="N35" s="8"/>
      <c r="O35" s="36">
        <f>'LASIODERMA SERRICONE JND 2'!B44</f>
        <v>0</v>
      </c>
      <c r="P35" s="7"/>
      <c r="T35" s="7"/>
      <c r="U35" s="7"/>
      <c r="X35" s="59"/>
      <c r="Y35" s="7"/>
      <c r="AB35" s="7"/>
      <c r="AE35" s="7"/>
      <c r="AH35" s="7"/>
      <c r="AK35" s="7"/>
      <c r="AL35" s="42"/>
      <c r="AM35" s="7"/>
      <c r="AN35" s="7"/>
      <c r="AO35" s="8"/>
      <c r="AP35" s="4"/>
    </row>
    <row r="36" spans="3:42" ht="18" customHeight="1">
      <c r="O36" s="111" t="str">
        <f ca="1">'LASIODERMA SERRICONE JND 2'!C4&amp;'LASIODERMA SERRICONE JND 2'!C44</f>
        <v>R-0</v>
      </c>
    </row>
  </sheetData>
  <mergeCells count="13">
    <mergeCell ref="V3:AG4"/>
    <mergeCell ref="AI3:AM4"/>
    <mergeCell ref="AN3:AQ4"/>
    <mergeCell ref="CE3:CL8"/>
    <mergeCell ref="BV10:BW10"/>
    <mergeCell ref="BX10:CB10"/>
    <mergeCell ref="BV14:BW14"/>
    <mergeCell ref="BX14:CB14"/>
    <mergeCell ref="BX15:CB15"/>
    <mergeCell ref="BX16:CB16"/>
    <mergeCell ref="BD3:BS9"/>
    <mergeCell ref="BD10:BS17"/>
    <mergeCell ref="BU3:CC8"/>
  </mergeCells>
  <conditionalFormatting sqref="C8">
    <cfRule type="cellIs" dxfId="183" priority="95" operator="equal">
      <formula>0</formula>
    </cfRule>
    <cfRule type="cellIs" dxfId="182" priority="104" operator="greaterThan">
      <formula>3</formula>
    </cfRule>
    <cfRule type="cellIs" dxfId="181" priority="105" operator="equal">
      <formula>2</formula>
    </cfRule>
    <cfRule type="cellIs" dxfId="180" priority="106" operator="equal">
      <formula>1</formula>
    </cfRule>
  </conditionalFormatting>
  <conditionalFormatting sqref="C15">
    <cfRule type="cellIs" dxfId="179" priority="94" operator="equal">
      <formula>0</formula>
    </cfRule>
    <cfRule type="cellIs" dxfId="178" priority="107" operator="greaterThan">
      <formula>3</formula>
    </cfRule>
    <cfRule type="cellIs" dxfId="177" priority="108" operator="equal">
      <formula>2</formula>
    </cfRule>
    <cfRule type="cellIs" dxfId="176" priority="109" operator="equal">
      <formula>1</formula>
    </cfRule>
  </conditionalFormatting>
  <conditionalFormatting sqref="C28">
    <cfRule type="cellIs" dxfId="175" priority="49" operator="equal">
      <formula>0</formula>
    </cfRule>
    <cfRule type="cellIs" dxfId="174" priority="50" operator="greaterThanOrEqual">
      <formula>3</formula>
    </cfRule>
    <cfRule type="cellIs" dxfId="173" priority="51" operator="equal">
      <formula>2</formula>
    </cfRule>
    <cfRule type="cellIs" dxfId="172" priority="52" operator="equal">
      <formula>1</formula>
    </cfRule>
  </conditionalFormatting>
  <conditionalFormatting sqref="C34">
    <cfRule type="cellIs" dxfId="171" priority="61" operator="equal">
      <formula>0</formula>
    </cfRule>
    <cfRule type="cellIs" dxfId="170" priority="62" operator="greaterThanOrEqual">
      <formula>3</formula>
    </cfRule>
    <cfRule type="cellIs" dxfId="169" priority="63" operator="equal">
      <formula>2</formula>
    </cfRule>
    <cfRule type="cellIs" dxfId="168" priority="64" operator="equal">
      <formula>1</formula>
    </cfRule>
  </conditionalFormatting>
  <conditionalFormatting sqref="G15">
    <cfRule type="cellIs" dxfId="167" priority="93" operator="equal">
      <formula>0</formula>
    </cfRule>
    <cfRule type="cellIs" dxfId="166" priority="110" operator="greaterThan">
      <formula>3</formula>
    </cfRule>
    <cfRule type="cellIs" dxfId="165" priority="111" operator="equal">
      <formula>2</formula>
    </cfRule>
    <cfRule type="cellIs" dxfId="164" priority="112" operator="equal">
      <formula>1</formula>
    </cfRule>
  </conditionalFormatting>
  <conditionalFormatting sqref="H26">
    <cfRule type="cellIs" dxfId="163" priority="45" operator="equal">
      <formula>0</formula>
    </cfRule>
    <cfRule type="cellIs" dxfId="162" priority="46" operator="greaterThanOrEqual">
      <formula>3</formula>
    </cfRule>
    <cfRule type="cellIs" dxfId="161" priority="47" operator="equal">
      <formula>2</formula>
    </cfRule>
    <cfRule type="cellIs" dxfId="160" priority="48" operator="equal">
      <formula>1</formula>
    </cfRule>
  </conditionalFormatting>
  <conditionalFormatting sqref="H34">
    <cfRule type="cellIs" dxfId="159" priority="57" operator="equal">
      <formula>0</formula>
    </cfRule>
    <cfRule type="cellIs" dxfId="158" priority="58" operator="greaterThanOrEqual">
      <formula>3</formula>
    </cfRule>
    <cfRule type="cellIs" dxfId="157" priority="59" operator="equal">
      <formula>2</formula>
    </cfRule>
    <cfRule type="cellIs" dxfId="156" priority="60" operator="equal">
      <formula>1</formula>
    </cfRule>
  </conditionalFormatting>
  <conditionalFormatting sqref="I9 C10 W16 AL16 AU20 I21 AO25 E26 W26 N30 E34 Q34 AH34">
    <cfRule type="cellIs" dxfId="155" priority="33" operator="greaterThanOrEqual">
      <formula>3</formula>
    </cfRule>
    <cfRule type="cellIs" dxfId="154" priority="34" operator="equal">
      <formula>2</formula>
    </cfRule>
    <cfRule type="cellIs" dxfId="153" priority="35" operator="equal">
      <formula>1</formula>
    </cfRule>
    <cfRule type="cellIs" dxfId="152" priority="36" operator="equal">
      <formula>0</formula>
    </cfRule>
  </conditionalFormatting>
  <conditionalFormatting sqref="J15">
    <cfRule type="cellIs" dxfId="151" priority="85" operator="equal">
      <formula>0</formula>
    </cfRule>
    <cfRule type="cellIs" dxfId="150" priority="134" operator="greaterThan">
      <formula>3</formula>
    </cfRule>
    <cfRule type="cellIs" dxfId="149" priority="135" operator="equal">
      <formula>2</formula>
    </cfRule>
    <cfRule type="cellIs" dxfId="148" priority="136" operator="equal">
      <formula>1</formula>
    </cfRule>
  </conditionalFormatting>
  <conditionalFormatting sqref="M34">
    <cfRule type="cellIs" dxfId="147" priority="53" operator="equal">
      <formula>0</formula>
    </cfRule>
    <cfRule type="cellIs" dxfId="146" priority="54" operator="greaterThanOrEqual">
      <formula>3</formula>
    </cfRule>
    <cfRule type="cellIs" dxfId="145" priority="55" operator="equal">
      <formula>2</formula>
    </cfRule>
    <cfRule type="cellIs" dxfId="144" priority="56" operator="equal">
      <formula>1</formula>
    </cfRule>
  </conditionalFormatting>
  <conditionalFormatting sqref="N17">
    <cfRule type="cellIs" dxfId="143" priority="29" operator="greaterThanOrEqual">
      <formula>3</formula>
    </cfRule>
    <cfRule type="cellIs" dxfId="142" priority="30" operator="equal">
      <formula>2</formula>
    </cfRule>
    <cfRule type="cellIs" dxfId="141" priority="31" operator="equal">
      <formula>1</formula>
    </cfRule>
    <cfRule type="cellIs" dxfId="140" priority="32" operator="equal">
      <formula>0</formula>
    </cfRule>
  </conditionalFormatting>
  <conditionalFormatting sqref="N27">
    <cfRule type="cellIs" dxfId="139" priority="41" operator="equal">
      <formula>0</formula>
    </cfRule>
    <cfRule type="cellIs" dxfId="138" priority="42" operator="greaterThanOrEqual">
      <formula>3</formula>
    </cfRule>
    <cfRule type="cellIs" dxfId="137" priority="43" operator="equal">
      <formula>2</formula>
    </cfRule>
    <cfRule type="cellIs" dxfId="136" priority="44" operator="equal">
      <formula>1</formula>
    </cfRule>
  </conditionalFormatting>
  <conditionalFormatting sqref="N15:O15">
    <cfRule type="cellIs" dxfId="135" priority="73" operator="equal">
      <formula>0</formula>
    </cfRule>
    <cfRule type="cellIs" dxfId="134" priority="170" operator="greaterThan">
      <formula>3</formula>
    </cfRule>
    <cfRule type="cellIs" dxfId="133" priority="171" operator="equal">
      <formula>2</formula>
    </cfRule>
    <cfRule type="cellIs" dxfId="132" priority="172" operator="equal">
      <formula>1</formula>
    </cfRule>
  </conditionalFormatting>
  <conditionalFormatting sqref="O20">
    <cfRule type="cellIs" dxfId="131" priority="25" operator="greaterThanOrEqual">
      <formula>3</formula>
    </cfRule>
    <cfRule type="cellIs" dxfId="130" priority="26" operator="equal">
      <formula>2</formula>
    </cfRule>
    <cfRule type="cellIs" dxfId="129" priority="27" operator="equal">
      <formula>1</formula>
    </cfRule>
    <cfRule type="cellIs" dxfId="128" priority="28" operator="equal">
      <formula>0</formula>
    </cfRule>
  </conditionalFormatting>
  <conditionalFormatting sqref="O22">
    <cfRule type="cellIs" dxfId="127" priority="86" operator="equal">
      <formula>0</formula>
    </cfRule>
    <cfRule type="cellIs" dxfId="126" priority="131" operator="greaterThan">
      <formula>3</formula>
    </cfRule>
    <cfRule type="cellIs" dxfId="125" priority="132" operator="equal">
      <formula>2</formula>
    </cfRule>
    <cfRule type="cellIs" dxfId="124" priority="133" operator="equal">
      <formula>1</formula>
    </cfRule>
  </conditionalFormatting>
  <conditionalFormatting sqref="O26">
    <cfRule type="cellIs" dxfId="123" priority="70" operator="equal">
      <formula>0</formula>
    </cfRule>
    <cfRule type="cellIs" dxfId="122" priority="179" operator="greaterThan">
      <formula>3</formula>
    </cfRule>
    <cfRule type="cellIs" dxfId="121" priority="180" operator="equal">
      <formula>2</formula>
    </cfRule>
    <cfRule type="cellIs" dxfId="120" priority="181" operator="equal">
      <formula>1</formula>
    </cfRule>
  </conditionalFormatting>
  <conditionalFormatting sqref="O31">
    <cfRule type="cellIs" dxfId="119" priority="71" operator="equal">
      <formula>0</formula>
    </cfRule>
    <cfRule type="cellIs" dxfId="118" priority="176" operator="greaterThanOrEqual">
      <formula>3</formula>
    </cfRule>
    <cfRule type="cellIs" dxfId="117" priority="177" operator="equal">
      <formula>2</formula>
    </cfRule>
    <cfRule type="cellIs" dxfId="116" priority="178" operator="equal">
      <formula>1</formula>
    </cfRule>
  </conditionalFormatting>
  <conditionalFormatting sqref="O35">
    <cfRule type="cellIs" dxfId="115" priority="21" operator="equal">
      <formula>0</formula>
    </cfRule>
    <cfRule type="cellIs" dxfId="114" priority="22" operator="greaterThanOrEqual">
      <formula>3</formula>
    </cfRule>
    <cfRule type="cellIs" dxfId="113" priority="23" operator="equal">
      <formula>2</formula>
    </cfRule>
    <cfRule type="cellIs" dxfId="112" priority="24" operator="equal">
      <formula>1</formula>
    </cfRule>
  </conditionalFormatting>
  <conditionalFormatting sqref="T10">
    <cfRule type="cellIs" dxfId="111" priority="69" operator="equal">
      <formula>0</formula>
    </cfRule>
    <cfRule type="cellIs" dxfId="110" priority="185" operator="greaterThan">
      <formula>3</formula>
    </cfRule>
    <cfRule type="cellIs" dxfId="109" priority="186" operator="equal">
      <formula>2</formula>
    </cfRule>
    <cfRule type="cellIs" dxfId="108" priority="187" operator="equal">
      <formula>1</formula>
    </cfRule>
  </conditionalFormatting>
  <conditionalFormatting sqref="T17">
    <cfRule type="cellIs" dxfId="107" priority="75" operator="equal">
      <formula>0</formula>
    </cfRule>
    <cfRule type="cellIs" dxfId="106" priority="164" operator="greaterThan">
      <formula>3</formula>
    </cfRule>
    <cfRule type="cellIs" dxfId="105" priority="165" operator="equal">
      <formula>2</formula>
    </cfRule>
    <cfRule type="cellIs" dxfId="104" priority="166" operator="equal">
      <formula>1</formula>
    </cfRule>
  </conditionalFormatting>
  <conditionalFormatting sqref="T28">
    <cfRule type="cellIs" dxfId="103" priority="74" operator="equal">
      <formula>0</formula>
    </cfRule>
    <cfRule type="cellIs" dxfId="102" priority="167" operator="greaterThan">
      <formula>3</formula>
    </cfRule>
    <cfRule type="cellIs" dxfId="101" priority="168" operator="equal">
      <formula>2</formula>
    </cfRule>
    <cfRule type="cellIs" dxfId="100" priority="169" operator="equal">
      <formula>1</formula>
    </cfRule>
  </conditionalFormatting>
  <conditionalFormatting sqref="T34">
    <cfRule type="cellIs" dxfId="99" priority="90" operator="equal">
      <formula>0</formula>
    </cfRule>
    <cfRule type="cellIs" dxfId="98" priority="119" operator="greaterThan">
      <formula>3</formula>
    </cfRule>
    <cfRule type="cellIs" dxfId="97" priority="120" operator="equal">
      <formula>2</formula>
    </cfRule>
    <cfRule type="cellIs" dxfId="96" priority="121" operator="equal">
      <formula>1</formula>
    </cfRule>
  </conditionalFormatting>
  <conditionalFormatting sqref="Z10">
    <cfRule type="cellIs" dxfId="95" priority="68" operator="equal">
      <formula>0</formula>
    </cfRule>
    <cfRule type="cellIs" dxfId="94" priority="188" operator="greaterThan">
      <formula>3</formula>
    </cfRule>
    <cfRule type="cellIs" dxfId="93" priority="189" operator="equal">
      <formula>2</formula>
    </cfRule>
    <cfRule type="cellIs" dxfId="92" priority="190" operator="equal">
      <formula>1</formula>
    </cfRule>
  </conditionalFormatting>
  <conditionalFormatting sqref="Z17">
    <cfRule type="cellIs" dxfId="91" priority="76" operator="equal">
      <formula>0</formula>
    </cfRule>
    <cfRule type="cellIs" dxfId="90" priority="161" operator="greaterThan">
      <formula>3</formula>
    </cfRule>
    <cfRule type="cellIs" dxfId="89" priority="162" operator="equal">
      <formula>2</formula>
    </cfRule>
    <cfRule type="cellIs" dxfId="88" priority="163" operator="equal">
      <formula>1</formula>
    </cfRule>
  </conditionalFormatting>
  <conditionalFormatting sqref="Z28">
    <cfRule type="cellIs" dxfId="87" priority="79" operator="equal">
      <formula>0</formula>
    </cfRule>
    <cfRule type="cellIs" dxfId="86" priority="152" operator="greaterThan">
      <formula>3</formula>
    </cfRule>
    <cfRule type="cellIs" dxfId="85" priority="153" operator="equal">
      <formula>2</formula>
    </cfRule>
    <cfRule type="cellIs" dxfId="84" priority="154" operator="equal">
      <formula>1</formula>
    </cfRule>
  </conditionalFormatting>
  <conditionalFormatting sqref="Z34">
    <cfRule type="cellIs" dxfId="83" priority="91" operator="equal">
      <formula>0</formula>
    </cfRule>
    <cfRule type="cellIs" dxfId="82" priority="116" operator="greaterThan">
      <formula>3</formula>
    </cfRule>
    <cfRule type="cellIs" dxfId="81" priority="117" operator="equal">
      <formula>2</formula>
    </cfRule>
    <cfRule type="cellIs" dxfId="80" priority="118" operator="equal">
      <formula>1</formula>
    </cfRule>
  </conditionalFormatting>
  <conditionalFormatting sqref="AD22">
    <cfRule type="cellIs" dxfId="79" priority="80" operator="equal">
      <formula>0</formula>
    </cfRule>
    <cfRule type="cellIs" dxfId="78" priority="149" operator="greaterThan">
      <formula>3</formula>
    </cfRule>
    <cfRule type="cellIs" dxfId="77" priority="150" operator="equal">
      <formula>2</formula>
    </cfRule>
    <cfRule type="cellIs" dxfId="76" priority="151" operator="equal">
      <formula>1</formula>
    </cfRule>
  </conditionalFormatting>
  <conditionalFormatting sqref="AD28">
    <cfRule type="cellIs" dxfId="75" priority="87" operator="equal">
      <formula>0</formula>
    </cfRule>
    <cfRule type="cellIs" dxfId="74" priority="128" operator="greaterThan">
      <formula>3</formula>
    </cfRule>
    <cfRule type="cellIs" dxfId="73" priority="129" operator="equal">
      <formula>2</formula>
    </cfRule>
    <cfRule type="cellIs" dxfId="72" priority="130" operator="equal">
      <formula>1</formula>
    </cfRule>
  </conditionalFormatting>
  <conditionalFormatting sqref="AE10">
    <cfRule type="cellIs" dxfId="71" priority="67" operator="equal">
      <formula>0</formula>
    </cfRule>
    <cfRule type="cellIs" dxfId="70" priority="191" operator="greaterThan">
      <formula>3</formula>
    </cfRule>
    <cfRule type="cellIs" dxfId="69" priority="192" operator="equal">
      <formula>2</formula>
    </cfRule>
    <cfRule type="cellIs" dxfId="68" priority="193" operator="equal">
      <formula>1</formula>
    </cfRule>
  </conditionalFormatting>
  <conditionalFormatting sqref="AE34">
    <cfRule type="cellIs" dxfId="67" priority="92" operator="equal">
      <formula>0</formula>
    </cfRule>
    <cfRule type="cellIs" dxfId="66" priority="113" operator="greaterThan">
      <formula>3</formula>
    </cfRule>
    <cfRule type="cellIs" dxfId="65" priority="114" operator="equal">
      <formula>2</formula>
    </cfRule>
    <cfRule type="cellIs" dxfId="64" priority="115" operator="equal">
      <formula>1</formula>
    </cfRule>
  </conditionalFormatting>
  <conditionalFormatting sqref="AI10">
    <cfRule type="cellIs" dxfId="63" priority="66" operator="equal">
      <formula>0</formula>
    </cfRule>
    <cfRule type="cellIs" dxfId="62" priority="194" operator="greaterThan">
      <formula>3</formula>
    </cfRule>
    <cfRule type="cellIs" dxfId="61" priority="195" operator="equal">
      <formula>2</formula>
    </cfRule>
    <cfRule type="cellIs" dxfId="60" priority="196" operator="equal">
      <formula>1</formula>
    </cfRule>
  </conditionalFormatting>
  <conditionalFormatting sqref="AI28">
    <cfRule type="cellIs" dxfId="59" priority="77" operator="equal">
      <formula>0</formula>
    </cfRule>
    <cfRule type="cellIs" dxfId="58" priority="158" operator="greaterThan">
      <formula>3</formula>
    </cfRule>
    <cfRule type="cellIs" dxfId="57" priority="159" operator="equal">
      <formula>2</formula>
    </cfRule>
    <cfRule type="cellIs" dxfId="56" priority="160" operator="equal">
      <formula>1</formula>
    </cfRule>
  </conditionalFormatting>
  <conditionalFormatting sqref="AJ17">
    <cfRule type="cellIs" dxfId="55" priority="78" operator="equal">
      <formula>0</formula>
    </cfRule>
    <cfRule type="cellIs" dxfId="54" priority="155" operator="greaterThan">
      <formula>3</formula>
    </cfRule>
    <cfRule type="cellIs" dxfId="53" priority="156" operator="equal">
      <formula>2</formula>
    </cfRule>
    <cfRule type="cellIs" dxfId="52" priority="157" operator="equal">
      <formula>1</formula>
    </cfRule>
  </conditionalFormatting>
  <conditionalFormatting sqref="AL10">
    <cfRule type="cellIs" dxfId="51" priority="72" operator="equal">
      <formula>0</formula>
    </cfRule>
    <cfRule type="cellIs" dxfId="50" priority="173" operator="greaterThan">
      <formula>3</formula>
    </cfRule>
    <cfRule type="cellIs" dxfId="49" priority="174" operator="equal">
      <formula>2</formula>
    </cfRule>
    <cfRule type="cellIs" dxfId="48" priority="175" operator="equal">
      <formula>1</formula>
    </cfRule>
  </conditionalFormatting>
  <conditionalFormatting sqref="AM22">
    <cfRule type="cellIs" dxfId="47" priority="88" operator="equal">
      <formula>0</formula>
    </cfRule>
    <cfRule type="cellIs" dxfId="46" priority="125" operator="greaterThan">
      <formula>3</formula>
    </cfRule>
    <cfRule type="cellIs" dxfId="45" priority="126" operator="equal">
      <formula>2</formula>
    </cfRule>
    <cfRule type="cellIs" dxfId="44" priority="127" operator="equal">
      <formula>1</formula>
    </cfRule>
  </conditionalFormatting>
  <conditionalFormatting sqref="AO17">
    <cfRule type="cellIs" dxfId="43" priority="65" operator="equal">
      <formula>0</formula>
    </cfRule>
    <cfRule type="cellIs" dxfId="42" priority="197" operator="greaterThan">
      <formula>3</formula>
    </cfRule>
    <cfRule type="cellIs" dxfId="41" priority="198" operator="equal">
      <formula>2</formula>
    </cfRule>
    <cfRule type="cellIs" dxfId="40" priority="199" operator="equal">
      <formula>1</formula>
    </cfRule>
  </conditionalFormatting>
  <conditionalFormatting sqref="AR22">
    <cfRule type="cellIs" dxfId="39" priority="96" operator="equal">
      <formula>0</formula>
    </cfRule>
    <cfRule type="cellIs" dxfId="38" priority="101" operator="greaterThan">
      <formula>3</formula>
    </cfRule>
    <cfRule type="cellIs" dxfId="37" priority="102" operator="equal">
      <formula>2</formula>
    </cfRule>
    <cfRule type="cellIs" dxfId="36" priority="103" operator="equal">
      <formula>1</formula>
    </cfRule>
  </conditionalFormatting>
  <conditionalFormatting sqref="AR25">
    <cfRule type="cellIs" dxfId="35" priority="89" operator="equal">
      <formula>0</formula>
    </cfRule>
    <cfRule type="cellIs" dxfId="34" priority="122" operator="greaterThan">
      <formula>3</formula>
    </cfRule>
    <cfRule type="cellIs" dxfId="33" priority="123" operator="equal">
      <formula>2</formula>
    </cfRule>
    <cfRule type="cellIs" dxfId="32" priority="124" operator="equal">
      <formula>1</formula>
    </cfRule>
  </conditionalFormatting>
  <conditionalFormatting sqref="AS18">
    <cfRule type="cellIs" dxfId="31" priority="83" operator="equal">
      <formula>0</formula>
    </cfRule>
    <cfRule type="cellIs" dxfId="30" priority="140" operator="greaterThanOrEqual">
      <formula>3</formula>
    </cfRule>
    <cfRule type="cellIs" dxfId="29" priority="141" operator="equal">
      <formula>2</formula>
    </cfRule>
    <cfRule type="cellIs" dxfId="28" priority="142" operator="equal">
      <formula>1</formula>
    </cfRule>
  </conditionalFormatting>
  <conditionalFormatting sqref="AX20">
    <cfRule type="cellIs" dxfId="27" priority="82" operator="equal">
      <formula>0</formula>
    </cfRule>
    <cfRule type="cellIs" dxfId="26" priority="143" operator="greaterThan">
      <formula>3</formula>
    </cfRule>
    <cfRule type="cellIs" dxfId="25" priority="144" operator="equal">
      <formula>2</formula>
    </cfRule>
    <cfRule type="cellIs" dxfId="24" priority="145" operator="equal">
      <formula>1</formula>
    </cfRule>
  </conditionalFormatting>
  <conditionalFormatting sqref="AX25">
    <cfRule type="cellIs" dxfId="23" priority="81" operator="equal">
      <formula>0</formula>
    </cfRule>
    <cfRule type="cellIs" dxfId="22" priority="146" operator="greaterThan">
      <formula>3</formula>
    </cfRule>
    <cfRule type="cellIs" dxfId="21" priority="147" operator="equal">
      <formula>2</formula>
    </cfRule>
    <cfRule type="cellIs" dxfId="20" priority="148" operator="equal">
      <formula>1</formula>
    </cfRule>
  </conditionalFormatting>
  <conditionalFormatting sqref="N12">
    <cfRule type="cellIs" dxfId="19" priority="17" operator="equal">
      <formula>0</formula>
    </cfRule>
    <cfRule type="cellIs" dxfId="18" priority="18" operator="greaterThan">
      <formula>3</formula>
    </cfRule>
    <cfRule type="cellIs" dxfId="17" priority="19" operator="equal">
      <formula>2</formula>
    </cfRule>
    <cfRule type="cellIs" dxfId="16" priority="20" operator="equal">
      <formula>1</formula>
    </cfRule>
  </conditionalFormatting>
  <conditionalFormatting sqref="C5">
    <cfRule type="cellIs" dxfId="15" priority="13" operator="equal">
      <formula>0</formula>
    </cfRule>
    <cfRule type="cellIs" dxfId="14" priority="14" operator="greaterThan">
      <formula>3</formula>
    </cfRule>
    <cfRule type="cellIs" dxfId="13" priority="15" operator="equal">
      <formula>2</formula>
    </cfRule>
    <cfRule type="cellIs" dxfId="12" priority="16" operator="equal">
      <formula>1</formula>
    </cfRule>
  </conditionalFormatting>
  <conditionalFormatting sqref="F4">
    <cfRule type="cellIs" dxfId="11" priority="9" operator="equal">
      <formula>0</formula>
    </cfRule>
    <cfRule type="cellIs" dxfId="10" priority="10" operator="greaterThan">
      <formula>3</formula>
    </cfRule>
    <cfRule type="cellIs" dxfId="9" priority="11" operator="equal">
      <formula>2</formula>
    </cfRule>
    <cfRule type="cellIs" dxfId="8" priority="12" operator="equal">
      <formula>1</formula>
    </cfRule>
  </conditionalFormatting>
  <conditionalFormatting sqref="J4">
    <cfRule type="cellIs" dxfId="7" priority="5" operator="equal">
      <formula>0</formula>
    </cfRule>
    <cfRule type="cellIs" dxfId="6" priority="6" operator="greaterThan">
      <formula>3</formula>
    </cfRule>
    <cfRule type="cellIs" dxfId="5" priority="7" operator="equal">
      <formula>2</formula>
    </cfRule>
    <cfRule type="cellIs" dxfId="4" priority="8" operator="equal">
      <formula>1</formula>
    </cfRule>
  </conditionalFormatting>
  <conditionalFormatting sqref="N7">
    <cfRule type="cellIs" dxfId="3" priority="1" operator="equal">
      <formula>0</formula>
    </cfRule>
    <cfRule type="cellIs" dxfId="2" priority="2" operator="greaterThan">
      <formula>3</formula>
    </cfRule>
    <cfRule type="cellIs" dxfId="1" priority="3" operator="equal">
      <formula>2</formula>
    </cfRule>
    <cfRule type="cellIs" dxfId="0" priority="4" operator="equal">
      <formula>1</formula>
    </cfRule>
  </conditionalFormatting>
  <pageMargins left="0.511811024" right="0.511811024" top="0.78740157499999996" bottom="0.78740157499999996" header="0.31496062000000002" footer="0.31496062000000002"/>
  <pageSetup paperSize="66" fitToWidth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Q85"/>
  <sheetViews>
    <sheetView showGridLines="0" tabSelected="1" zoomScale="90" zoomScaleNormal="90" workbookViewId="0">
      <pane xSplit="1" topLeftCell="B1" activePane="topRight" state="frozen"/>
      <selection pane="topRight" activeCell="AF69" sqref="AF69"/>
    </sheetView>
  </sheetViews>
  <sheetFormatPr defaultRowHeight="14.25"/>
  <cols>
    <col min="1" max="2" width="13.5" customWidth="1"/>
    <col min="3" max="4" width="18.375" customWidth="1"/>
    <col min="5" max="18" width="12.5" bestFit="1" customWidth="1"/>
    <col min="19" max="19" width="12.25" bestFit="1" customWidth="1"/>
    <col min="20" max="25" width="12.5" bestFit="1" customWidth="1"/>
    <col min="26" max="26" width="11.75" bestFit="1" customWidth="1"/>
    <col min="27" max="27" width="12.5" customWidth="1"/>
    <col min="28" max="39" width="12.5" bestFit="1" customWidth="1"/>
    <col min="40" max="43" width="9.875" bestFit="1" customWidth="1"/>
  </cols>
  <sheetData>
    <row r="1" spans="1:43" ht="15">
      <c r="A1" s="79"/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241" t="s">
        <v>74</v>
      </c>
      <c r="AB1" s="241"/>
      <c r="AC1" s="241"/>
      <c r="AD1" s="241"/>
      <c r="AE1" s="242" t="s">
        <v>79</v>
      </c>
      <c r="AF1" s="242"/>
      <c r="AG1" s="242"/>
      <c r="AH1" s="242"/>
      <c r="AI1" s="243" t="s">
        <v>78</v>
      </c>
      <c r="AJ1" s="243"/>
      <c r="AK1" s="243"/>
      <c r="AL1" s="243"/>
      <c r="AM1" s="243"/>
      <c r="AN1" s="132"/>
      <c r="AO1" s="132"/>
      <c r="AP1" s="141"/>
      <c r="AQ1" s="143"/>
    </row>
    <row r="2" spans="1:43" ht="15">
      <c r="A2" s="79"/>
      <c r="B2" s="79"/>
      <c r="C2" s="246" t="s">
        <v>99</v>
      </c>
      <c r="D2" s="65" t="s">
        <v>69</v>
      </c>
      <c r="E2" s="83">
        <v>45782</v>
      </c>
      <c r="F2" s="84">
        <v>45789</v>
      </c>
      <c r="G2" s="84">
        <v>45796</v>
      </c>
      <c r="H2" s="84">
        <v>45803</v>
      </c>
      <c r="I2" s="84">
        <v>45810</v>
      </c>
      <c r="J2" s="83">
        <v>45817</v>
      </c>
      <c r="K2" s="83">
        <v>45824</v>
      </c>
      <c r="L2" s="83">
        <v>45831</v>
      </c>
      <c r="M2" s="83">
        <v>45838</v>
      </c>
      <c r="N2" s="84">
        <v>45845</v>
      </c>
      <c r="O2" s="84">
        <v>45852</v>
      </c>
      <c r="P2" s="84">
        <v>45859</v>
      </c>
      <c r="Q2" s="84">
        <v>45866</v>
      </c>
      <c r="R2" s="85">
        <v>45873</v>
      </c>
      <c r="S2" s="85">
        <v>45880</v>
      </c>
      <c r="T2" s="85">
        <v>45887</v>
      </c>
      <c r="U2" s="85">
        <v>45894</v>
      </c>
      <c r="V2" s="85">
        <v>45901</v>
      </c>
      <c r="W2" s="80">
        <v>45908</v>
      </c>
      <c r="X2" s="80">
        <v>45915</v>
      </c>
      <c r="Y2" s="80">
        <v>45922</v>
      </c>
      <c r="Z2" s="80">
        <v>45929</v>
      </c>
      <c r="AA2" s="85">
        <v>45936</v>
      </c>
      <c r="AB2" s="85">
        <v>45943</v>
      </c>
      <c r="AC2" s="85">
        <v>45950</v>
      </c>
      <c r="AD2" s="85">
        <v>45957</v>
      </c>
      <c r="AE2" s="80">
        <v>45964</v>
      </c>
      <c r="AF2" s="80">
        <v>45971</v>
      </c>
      <c r="AG2" s="80">
        <v>45978</v>
      </c>
      <c r="AH2" s="80">
        <v>45985</v>
      </c>
      <c r="AI2" s="85">
        <v>45992</v>
      </c>
      <c r="AJ2" s="85">
        <v>45999</v>
      </c>
      <c r="AK2" s="85">
        <v>46006</v>
      </c>
      <c r="AL2" s="85">
        <v>46013</v>
      </c>
      <c r="AM2" s="85">
        <v>46020</v>
      </c>
      <c r="AN2" s="133">
        <v>46027</v>
      </c>
      <c r="AO2" s="133">
        <v>46034</v>
      </c>
      <c r="AP2" s="142">
        <v>46041</v>
      </c>
      <c r="AQ2" s="133">
        <v>46048</v>
      </c>
    </row>
    <row r="3" spans="1:43" ht="14.45" customHeight="1">
      <c r="A3" s="246" t="s">
        <v>0</v>
      </c>
      <c r="B3" s="247" t="s">
        <v>3</v>
      </c>
      <c r="C3" s="246"/>
      <c r="D3" s="78"/>
      <c r="E3" s="86" t="s">
        <v>63</v>
      </c>
      <c r="F3" s="81" t="s">
        <v>55</v>
      </c>
      <c r="G3" s="81" t="s">
        <v>56</v>
      </c>
      <c r="H3" s="81" t="s">
        <v>57</v>
      </c>
      <c r="I3" s="81" t="s">
        <v>58</v>
      </c>
      <c r="J3" s="86" t="s">
        <v>25</v>
      </c>
      <c r="K3" s="86" t="s">
        <v>26</v>
      </c>
      <c r="L3" s="86" t="s">
        <v>27</v>
      </c>
      <c r="M3" s="86" t="s">
        <v>28</v>
      </c>
      <c r="N3" s="81" t="s">
        <v>29</v>
      </c>
      <c r="O3" s="81" t="s">
        <v>30</v>
      </c>
      <c r="P3" s="81" t="s">
        <v>31</v>
      </c>
      <c r="Q3" s="81" t="s">
        <v>32</v>
      </c>
      <c r="R3" s="85" t="s">
        <v>33</v>
      </c>
      <c r="S3" s="85" t="s">
        <v>34</v>
      </c>
      <c r="T3" s="85" t="s">
        <v>35</v>
      </c>
      <c r="U3" s="85" t="s">
        <v>36</v>
      </c>
      <c r="V3" s="85" t="s">
        <v>37</v>
      </c>
      <c r="W3" s="80" t="s">
        <v>17</v>
      </c>
      <c r="X3" s="80" t="s">
        <v>18</v>
      </c>
      <c r="Y3" s="80" t="s">
        <v>19</v>
      </c>
      <c r="Z3" s="80" t="s">
        <v>65</v>
      </c>
      <c r="AA3" s="85" t="s">
        <v>20</v>
      </c>
      <c r="AB3" s="85" t="s">
        <v>70</v>
      </c>
      <c r="AC3" s="85" t="s">
        <v>71</v>
      </c>
      <c r="AD3" s="85" t="s">
        <v>72</v>
      </c>
      <c r="AE3" s="80" t="s">
        <v>73</v>
      </c>
      <c r="AF3" s="80" t="s">
        <v>80</v>
      </c>
      <c r="AG3" s="80" t="s">
        <v>81</v>
      </c>
      <c r="AH3" s="80" t="s">
        <v>82</v>
      </c>
      <c r="AI3" s="85" t="s">
        <v>83</v>
      </c>
      <c r="AJ3" s="85" t="s">
        <v>84</v>
      </c>
      <c r="AK3" s="85" t="s">
        <v>85</v>
      </c>
      <c r="AL3" s="85" t="s">
        <v>86</v>
      </c>
      <c r="AM3" s="85" t="s">
        <v>87</v>
      </c>
      <c r="AN3" s="132"/>
      <c r="AO3" s="132"/>
      <c r="AP3" s="141"/>
      <c r="AQ3" s="132"/>
    </row>
    <row r="4" spans="1:43" ht="15">
      <c r="A4" s="246"/>
      <c r="B4" s="247"/>
      <c r="C4" s="104" t="s">
        <v>98</v>
      </c>
      <c r="D4" s="78"/>
      <c r="E4" s="88" t="s">
        <v>64</v>
      </c>
      <c r="F4" s="89" t="s">
        <v>59</v>
      </c>
      <c r="G4" s="89" t="s">
        <v>60</v>
      </c>
      <c r="H4" s="89" t="s">
        <v>61</v>
      </c>
      <c r="I4" s="89" t="s">
        <v>62</v>
      </c>
      <c r="J4" s="88" t="s">
        <v>38</v>
      </c>
      <c r="K4" s="88" t="s">
        <v>39</v>
      </c>
      <c r="L4" s="88" t="s">
        <v>40</v>
      </c>
      <c r="M4" s="88" t="s">
        <v>41</v>
      </c>
      <c r="N4" s="89" t="s">
        <v>42</v>
      </c>
      <c r="O4" s="89" t="s">
        <v>43</v>
      </c>
      <c r="P4" s="89" t="s">
        <v>44</v>
      </c>
      <c r="Q4" s="89" t="s">
        <v>45</v>
      </c>
      <c r="R4" s="88" t="s">
        <v>46</v>
      </c>
      <c r="S4" s="88" t="s">
        <v>47</v>
      </c>
      <c r="T4" s="88" t="s">
        <v>48</v>
      </c>
      <c r="U4" s="88" t="s">
        <v>49</v>
      </c>
      <c r="V4" s="88" t="s">
        <v>50</v>
      </c>
      <c r="W4" s="89" t="s">
        <v>21</v>
      </c>
      <c r="X4" s="89" t="s">
        <v>22</v>
      </c>
      <c r="Y4" s="89" t="s">
        <v>23</v>
      </c>
      <c r="Z4" s="89" t="s">
        <v>66</v>
      </c>
      <c r="AA4" s="88" t="s">
        <v>24</v>
      </c>
      <c r="AB4" s="88" t="s">
        <v>76</v>
      </c>
      <c r="AC4" s="88" t="s">
        <v>77</v>
      </c>
      <c r="AD4" s="88" t="s">
        <v>75</v>
      </c>
      <c r="AE4" s="96" t="s">
        <v>88</v>
      </c>
      <c r="AF4" s="96" t="s">
        <v>89</v>
      </c>
      <c r="AG4" s="96" t="s">
        <v>90</v>
      </c>
      <c r="AH4" s="96" t="s">
        <v>91</v>
      </c>
      <c r="AI4" s="97" t="s">
        <v>92</v>
      </c>
      <c r="AJ4" s="97" t="s">
        <v>93</v>
      </c>
      <c r="AK4" s="97" t="s">
        <v>94</v>
      </c>
      <c r="AL4" s="97" t="s">
        <v>95</v>
      </c>
      <c r="AM4" s="97" t="s">
        <v>96</v>
      </c>
      <c r="AN4" s="134"/>
      <c r="AO4" s="134"/>
      <c r="AP4" s="141"/>
      <c r="AQ4" s="134"/>
    </row>
    <row r="5" spans="1:43" ht="15.75">
      <c r="A5" s="93">
        <v>1</v>
      </c>
      <c r="B5" s="91">
        <v>0</v>
      </c>
      <c r="C5" s="91">
        <f ca="1">COUNTIF(OFFSET(E5,0,COUNTA(E5:AM5)-10,1,10),"&gt;0")</f>
        <v>2</v>
      </c>
      <c r="D5" s="57"/>
      <c r="E5" s="90">
        <v>1</v>
      </c>
      <c r="F5" s="90">
        <v>0</v>
      </c>
      <c r="G5" s="90">
        <v>0</v>
      </c>
      <c r="H5" s="90">
        <v>0</v>
      </c>
      <c r="I5" s="91">
        <v>0</v>
      </c>
      <c r="J5" s="91">
        <v>1</v>
      </c>
      <c r="K5" s="91">
        <v>0</v>
      </c>
      <c r="L5" s="91">
        <v>0</v>
      </c>
      <c r="M5" s="91">
        <v>0</v>
      </c>
      <c r="N5" s="91">
        <v>0</v>
      </c>
      <c r="O5" s="91">
        <v>0</v>
      </c>
      <c r="P5" s="91">
        <v>0</v>
      </c>
      <c r="Q5" s="91">
        <v>0</v>
      </c>
      <c r="R5" s="91">
        <v>1</v>
      </c>
      <c r="S5" s="91">
        <v>0</v>
      </c>
      <c r="T5" s="91">
        <v>1</v>
      </c>
      <c r="U5" s="91">
        <v>0</v>
      </c>
      <c r="V5" s="91">
        <v>0</v>
      </c>
      <c r="W5" s="91">
        <v>0</v>
      </c>
      <c r="X5" s="91">
        <v>0</v>
      </c>
      <c r="Y5" s="91">
        <v>0</v>
      </c>
      <c r="Z5" s="91">
        <v>0</v>
      </c>
      <c r="AA5" s="91">
        <v>0</v>
      </c>
      <c r="AB5" s="91">
        <v>0</v>
      </c>
      <c r="AC5" s="103">
        <v>0</v>
      </c>
      <c r="AD5" s="103">
        <v>0</v>
      </c>
      <c r="AE5" s="125">
        <v>0</v>
      </c>
      <c r="AF5" s="125">
        <v>0</v>
      </c>
      <c r="AG5" s="91">
        <v>0</v>
      </c>
      <c r="AH5" s="91">
        <v>0</v>
      </c>
      <c r="AI5" s="91">
        <v>0</v>
      </c>
      <c r="AJ5" s="91">
        <v>0</v>
      </c>
      <c r="AK5" s="91">
        <v>1</v>
      </c>
      <c r="AL5" s="91">
        <v>1</v>
      </c>
      <c r="AM5" s="91">
        <v>0</v>
      </c>
      <c r="AN5" s="91">
        <v>0</v>
      </c>
      <c r="AO5" s="91">
        <v>1</v>
      </c>
      <c r="AP5" s="91">
        <v>0</v>
      </c>
      <c r="AQ5" s="91">
        <v>0</v>
      </c>
    </row>
    <row r="6" spans="1:43" ht="15.75">
      <c r="A6" s="93">
        <v>2</v>
      </c>
      <c r="B6" s="91">
        <v>0</v>
      </c>
      <c r="C6" s="91">
        <f t="shared" ref="C6:C60" ca="1" si="0">COUNTIF(OFFSET(E6,0,COUNTA(E6:AM6)-10,1,10),"&gt;0")</f>
        <v>3</v>
      </c>
      <c r="D6" s="57"/>
      <c r="E6" s="90">
        <v>0</v>
      </c>
      <c r="F6" s="90">
        <v>1</v>
      </c>
      <c r="G6" s="90">
        <v>0</v>
      </c>
      <c r="H6" s="90">
        <v>0</v>
      </c>
      <c r="I6" s="91">
        <v>1</v>
      </c>
      <c r="J6" s="91">
        <v>0</v>
      </c>
      <c r="K6" s="91">
        <v>0</v>
      </c>
      <c r="L6" s="91">
        <v>1</v>
      </c>
      <c r="M6" s="91">
        <v>0</v>
      </c>
      <c r="N6" s="91">
        <v>0</v>
      </c>
      <c r="O6" s="91">
        <v>0</v>
      </c>
      <c r="P6" s="91">
        <v>0</v>
      </c>
      <c r="Q6" s="91">
        <v>0</v>
      </c>
      <c r="R6" s="91">
        <v>0</v>
      </c>
      <c r="S6" s="91">
        <v>0</v>
      </c>
      <c r="T6" s="91">
        <v>0</v>
      </c>
      <c r="U6" s="91">
        <v>0</v>
      </c>
      <c r="V6" s="91">
        <v>0</v>
      </c>
      <c r="W6" s="91">
        <v>0</v>
      </c>
      <c r="X6" s="91">
        <v>0</v>
      </c>
      <c r="Y6" s="91">
        <v>0</v>
      </c>
      <c r="Z6" s="91">
        <v>0</v>
      </c>
      <c r="AA6" s="91">
        <v>0</v>
      </c>
      <c r="AB6" s="91">
        <v>0</v>
      </c>
      <c r="AC6" s="103">
        <v>0</v>
      </c>
      <c r="AD6" s="103">
        <v>0</v>
      </c>
      <c r="AE6" s="125">
        <v>0</v>
      </c>
      <c r="AF6" s="125">
        <v>0</v>
      </c>
      <c r="AG6" s="91">
        <v>0</v>
      </c>
      <c r="AH6" s="91">
        <v>0</v>
      </c>
      <c r="AI6" s="91">
        <v>0</v>
      </c>
      <c r="AJ6" s="91">
        <v>1</v>
      </c>
      <c r="AK6" s="91">
        <v>4</v>
      </c>
      <c r="AL6" s="91">
        <v>0</v>
      </c>
      <c r="AM6" s="91">
        <v>1</v>
      </c>
      <c r="AN6" s="91">
        <v>0</v>
      </c>
      <c r="AO6" s="91">
        <v>1</v>
      </c>
      <c r="AP6" s="91">
        <v>0</v>
      </c>
      <c r="AQ6" s="91">
        <v>0</v>
      </c>
    </row>
    <row r="7" spans="1:43" ht="15.75">
      <c r="A7" s="93">
        <v>3</v>
      </c>
      <c r="B7" s="91">
        <v>0</v>
      </c>
      <c r="C7" s="91">
        <f t="shared" ca="1" si="0"/>
        <v>2</v>
      </c>
      <c r="D7" s="57"/>
      <c r="E7" s="90">
        <v>0</v>
      </c>
      <c r="F7" s="90">
        <v>0</v>
      </c>
      <c r="G7" s="90">
        <v>0</v>
      </c>
      <c r="H7" s="90">
        <v>0</v>
      </c>
      <c r="I7" s="91">
        <v>0</v>
      </c>
      <c r="J7" s="91">
        <v>0</v>
      </c>
      <c r="K7" s="91">
        <v>0</v>
      </c>
      <c r="L7" s="91">
        <v>0</v>
      </c>
      <c r="M7" s="91">
        <v>0</v>
      </c>
      <c r="N7" s="91">
        <v>0</v>
      </c>
      <c r="O7" s="91">
        <v>0</v>
      </c>
      <c r="P7" s="91">
        <v>0</v>
      </c>
      <c r="Q7" s="91">
        <v>0</v>
      </c>
      <c r="R7" s="91">
        <v>0</v>
      </c>
      <c r="S7" s="91">
        <v>0</v>
      </c>
      <c r="T7" s="91">
        <v>0</v>
      </c>
      <c r="U7" s="91">
        <v>0</v>
      </c>
      <c r="V7" s="91">
        <v>0</v>
      </c>
      <c r="W7" s="91">
        <v>0</v>
      </c>
      <c r="X7" s="91">
        <v>0</v>
      </c>
      <c r="Y7" s="91">
        <v>1</v>
      </c>
      <c r="Z7" s="91">
        <v>0</v>
      </c>
      <c r="AA7" s="91">
        <v>0</v>
      </c>
      <c r="AB7" s="91">
        <v>0</v>
      </c>
      <c r="AC7" s="103">
        <v>0</v>
      </c>
      <c r="AD7" s="103">
        <v>0</v>
      </c>
      <c r="AE7" s="125">
        <v>0</v>
      </c>
      <c r="AF7" s="125">
        <v>0</v>
      </c>
      <c r="AG7" s="91">
        <v>0</v>
      </c>
      <c r="AH7" s="91">
        <v>0</v>
      </c>
      <c r="AI7" s="91">
        <v>0</v>
      </c>
      <c r="AJ7" s="91">
        <v>0</v>
      </c>
      <c r="AK7" s="91">
        <v>0</v>
      </c>
      <c r="AL7" s="91">
        <v>1</v>
      </c>
      <c r="AM7" s="91">
        <v>3</v>
      </c>
      <c r="AN7" s="91">
        <v>1</v>
      </c>
      <c r="AO7" s="91">
        <v>0</v>
      </c>
      <c r="AP7" s="91">
        <v>0</v>
      </c>
      <c r="AQ7" s="91">
        <v>0</v>
      </c>
    </row>
    <row r="8" spans="1:43" ht="15.75">
      <c r="A8" s="93">
        <v>4</v>
      </c>
      <c r="B8" s="91">
        <v>0</v>
      </c>
      <c r="C8" s="91">
        <f t="shared" ca="1" si="0"/>
        <v>2</v>
      </c>
      <c r="D8" s="57"/>
      <c r="E8" s="90">
        <v>0</v>
      </c>
      <c r="F8" s="90">
        <v>0</v>
      </c>
      <c r="G8" s="90">
        <v>1</v>
      </c>
      <c r="H8" s="90">
        <v>0</v>
      </c>
      <c r="I8" s="91">
        <v>0</v>
      </c>
      <c r="J8" s="91">
        <v>0</v>
      </c>
      <c r="K8" s="91">
        <v>0</v>
      </c>
      <c r="L8" s="91">
        <v>0</v>
      </c>
      <c r="M8" s="91">
        <v>0</v>
      </c>
      <c r="N8" s="91">
        <v>0</v>
      </c>
      <c r="O8" s="91">
        <v>0</v>
      </c>
      <c r="P8" s="91">
        <v>0</v>
      </c>
      <c r="Q8" s="91">
        <v>0</v>
      </c>
      <c r="R8" s="91">
        <v>0</v>
      </c>
      <c r="S8" s="91">
        <v>0</v>
      </c>
      <c r="T8" s="91">
        <v>0</v>
      </c>
      <c r="U8" s="91">
        <v>0</v>
      </c>
      <c r="V8" s="91">
        <v>0</v>
      </c>
      <c r="W8" s="91">
        <v>0</v>
      </c>
      <c r="X8" s="91">
        <v>0</v>
      </c>
      <c r="Y8" s="91">
        <v>0</v>
      </c>
      <c r="Z8" s="91">
        <v>0</v>
      </c>
      <c r="AA8" s="91">
        <v>0</v>
      </c>
      <c r="AB8" s="91">
        <v>0</v>
      </c>
      <c r="AC8" s="103">
        <v>0</v>
      </c>
      <c r="AD8" s="103">
        <v>0</v>
      </c>
      <c r="AE8" s="125">
        <v>0</v>
      </c>
      <c r="AF8" s="125">
        <v>0</v>
      </c>
      <c r="AG8" s="91">
        <v>0</v>
      </c>
      <c r="AH8" s="91">
        <v>0</v>
      </c>
      <c r="AI8" s="91">
        <v>0</v>
      </c>
      <c r="AJ8" s="91">
        <v>0</v>
      </c>
      <c r="AK8" s="91">
        <v>0</v>
      </c>
      <c r="AL8" s="91">
        <v>1</v>
      </c>
      <c r="AM8" s="91">
        <v>1</v>
      </c>
      <c r="AN8" s="91">
        <v>0</v>
      </c>
      <c r="AO8" s="91">
        <v>0</v>
      </c>
      <c r="AP8" s="91">
        <v>0</v>
      </c>
      <c r="AQ8" s="91">
        <v>0</v>
      </c>
    </row>
    <row r="9" spans="1:43" ht="15.75">
      <c r="A9" s="93">
        <v>5</v>
      </c>
      <c r="B9" s="91">
        <v>0</v>
      </c>
      <c r="C9" s="91">
        <f t="shared" ca="1" si="0"/>
        <v>1</v>
      </c>
      <c r="D9" s="57"/>
      <c r="E9" s="90">
        <v>1</v>
      </c>
      <c r="F9" s="90">
        <v>0</v>
      </c>
      <c r="G9" s="90">
        <v>0</v>
      </c>
      <c r="H9" s="90">
        <v>0</v>
      </c>
      <c r="I9" s="91">
        <v>0</v>
      </c>
      <c r="J9" s="91">
        <v>0</v>
      </c>
      <c r="K9" s="91">
        <v>0</v>
      </c>
      <c r="L9" s="91">
        <v>0</v>
      </c>
      <c r="M9" s="91">
        <v>0</v>
      </c>
      <c r="N9" s="91">
        <v>0</v>
      </c>
      <c r="O9" s="91">
        <v>0</v>
      </c>
      <c r="P9" s="91">
        <v>0</v>
      </c>
      <c r="Q9" s="91">
        <v>0</v>
      </c>
      <c r="R9" s="91">
        <v>0</v>
      </c>
      <c r="S9" s="91">
        <v>0</v>
      </c>
      <c r="T9" s="91">
        <v>0</v>
      </c>
      <c r="U9" s="91">
        <v>0</v>
      </c>
      <c r="V9" s="91">
        <v>0</v>
      </c>
      <c r="W9" s="91">
        <v>0</v>
      </c>
      <c r="X9" s="91">
        <v>0</v>
      </c>
      <c r="Y9" s="91">
        <v>0</v>
      </c>
      <c r="Z9" s="91">
        <v>0</v>
      </c>
      <c r="AA9" s="91">
        <v>0</v>
      </c>
      <c r="AB9" s="91">
        <v>0</v>
      </c>
      <c r="AC9" s="103">
        <v>0</v>
      </c>
      <c r="AD9" s="103">
        <v>0</v>
      </c>
      <c r="AE9" s="125">
        <v>0</v>
      </c>
      <c r="AF9" s="125">
        <v>0</v>
      </c>
      <c r="AG9" s="91">
        <v>0</v>
      </c>
      <c r="AH9" s="91">
        <v>0</v>
      </c>
      <c r="AI9" s="91">
        <v>0</v>
      </c>
      <c r="AJ9" s="91">
        <v>0</v>
      </c>
      <c r="AK9" s="91">
        <v>0</v>
      </c>
      <c r="AL9" s="91">
        <v>0</v>
      </c>
      <c r="AM9" s="91">
        <v>1</v>
      </c>
      <c r="AN9" s="91">
        <v>0</v>
      </c>
      <c r="AO9" s="91">
        <v>0</v>
      </c>
      <c r="AP9" s="91">
        <v>0</v>
      </c>
      <c r="AQ9" s="91">
        <v>0</v>
      </c>
    </row>
    <row r="10" spans="1:43" ht="15.75">
      <c r="A10" s="93">
        <v>6</v>
      </c>
      <c r="B10" s="91">
        <v>1</v>
      </c>
      <c r="C10" s="91">
        <f t="shared" ca="1" si="0"/>
        <v>1</v>
      </c>
      <c r="D10" s="57"/>
      <c r="E10" s="90">
        <v>1</v>
      </c>
      <c r="F10" s="90">
        <v>0</v>
      </c>
      <c r="G10" s="90">
        <v>0</v>
      </c>
      <c r="H10" s="90">
        <v>0</v>
      </c>
      <c r="I10" s="91">
        <v>0</v>
      </c>
      <c r="J10" s="91">
        <v>0</v>
      </c>
      <c r="K10" s="91">
        <v>0</v>
      </c>
      <c r="L10" s="91">
        <v>0</v>
      </c>
      <c r="M10" s="91">
        <v>0</v>
      </c>
      <c r="N10" s="91">
        <v>0</v>
      </c>
      <c r="O10" s="91">
        <v>0</v>
      </c>
      <c r="P10" s="91">
        <v>0</v>
      </c>
      <c r="Q10" s="91">
        <v>0</v>
      </c>
      <c r="R10" s="91">
        <v>0</v>
      </c>
      <c r="S10" s="91">
        <v>1</v>
      </c>
      <c r="T10" s="91">
        <v>0</v>
      </c>
      <c r="U10" s="91">
        <v>0</v>
      </c>
      <c r="V10" s="91">
        <v>0</v>
      </c>
      <c r="W10" s="91">
        <v>0</v>
      </c>
      <c r="X10" s="91">
        <v>0</v>
      </c>
      <c r="Y10" s="91">
        <v>0</v>
      </c>
      <c r="Z10" s="91">
        <v>0</v>
      </c>
      <c r="AA10" s="91">
        <v>1</v>
      </c>
      <c r="AB10" s="91">
        <v>0</v>
      </c>
      <c r="AC10" s="103">
        <v>0</v>
      </c>
      <c r="AD10" s="103">
        <v>0</v>
      </c>
      <c r="AE10" s="125">
        <v>0</v>
      </c>
      <c r="AF10" s="125">
        <v>0</v>
      </c>
      <c r="AG10" s="91">
        <v>0</v>
      </c>
      <c r="AH10" s="91">
        <v>0</v>
      </c>
      <c r="AI10" s="91">
        <v>0</v>
      </c>
      <c r="AJ10" s="91">
        <v>0</v>
      </c>
      <c r="AK10" s="91">
        <v>1</v>
      </c>
      <c r="AL10" s="91">
        <v>0</v>
      </c>
      <c r="AM10" s="91">
        <v>0</v>
      </c>
      <c r="AN10" s="91">
        <v>0</v>
      </c>
      <c r="AO10" s="91">
        <v>1</v>
      </c>
      <c r="AP10" s="91">
        <v>1</v>
      </c>
      <c r="AQ10" s="91">
        <v>1</v>
      </c>
    </row>
    <row r="11" spans="1:43" ht="15.75">
      <c r="A11" s="93">
        <v>7</v>
      </c>
      <c r="B11" s="91">
        <v>0</v>
      </c>
      <c r="C11" s="91">
        <f t="shared" ca="1" si="0"/>
        <v>0</v>
      </c>
      <c r="D11" s="57"/>
      <c r="E11" s="90">
        <v>0</v>
      </c>
      <c r="F11" s="90">
        <v>1</v>
      </c>
      <c r="G11" s="90">
        <v>0</v>
      </c>
      <c r="H11" s="90">
        <v>0</v>
      </c>
      <c r="I11" s="91">
        <v>0</v>
      </c>
      <c r="J11" s="91">
        <v>0</v>
      </c>
      <c r="K11" s="91">
        <v>0</v>
      </c>
      <c r="L11" s="91">
        <v>0</v>
      </c>
      <c r="M11" s="91">
        <v>0</v>
      </c>
      <c r="N11" s="91">
        <v>0</v>
      </c>
      <c r="O11" s="91">
        <v>0</v>
      </c>
      <c r="P11" s="91">
        <v>0</v>
      </c>
      <c r="Q11" s="91">
        <v>0</v>
      </c>
      <c r="R11" s="91">
        <v>0</v>
      </c>
      <c r="S11" s="91">
        <v>0</v>
      </c>
      <c r="T11" s="91">
        <v>0</v>
      </c>
      <c r="U11" s="91">
        <v>0</v>
      </c>
      <c r="V11" s="91">
        <v>0</v>
      </c>
      <c r="W11" s="91">
        <v>0</v>
      </c>
      <c r="X11" s="91">
        <v>0</v>
      </c>
      <c r="Y11" s="91">
        <v>0</v>
      </c>
      <c r="Z11" s="91">
        <v>0</v>
      </c>
      <c r="AA11" s="91">
        <v>0</v>
      </c>
      <c r="AB11" s="91">
        <v>0</v>
      </c>
      <c r="AC11" s="103">
        <v>0</v>
      </c>
      <c r="AD11" s="103">
        <v>0</v>
      </c>
      <c r="AE11" s="125">
        <v>0</v>
      </c>
      <c r="AF11" s="125">
        <v>0</v>
      </c>
      <c r="AG11" s="91">
        <v>0</v>
      </c>
      <c r="AH11" s="91">
        <v>0</v>
      </c>
      <c r="AI11" s="91">
        <v>0</v>
      </c>
      <c r="AJ11" s="91">
        <v>0</v>
      </c>
      <c r="AK11" s="91">
        <v>0</v>
      </c>
      <c r="AL11" s="91">
        <v>0</v>
      </c>
      <c r="AM11" s="91">
        <v>0</v>
      </c>
      <c r="AN11" s="91">
        <v>0</v>
      </c>
      <c r="AO11" s="91">
        <v>0</v>
      </c>
      <c r="AP11" s="91">
        <v>0</v>
      </c>
      <c r="AQ11" s="91">
        <v>0</v>
      </c>
    </row>
    <row r="12" spans="1:43" ht="15.75">
      <c r="A12" s="93">
        <v>8</v>
      </c>
      <c r="B12" s="91">
        <v>0</v>
      </c>
      <c r="C12" s="91">
        <f t="shared" ca="1" si="0"/>
        <v>0</v>
      </c>
      <c r="D12" s="57"/>
      <c r="E12" s="90">
        <v>1</v>
      </c>
      <c r="F12" s="90">
        <v>0</v>
      </c>
      <c r="G12" s="90">
        <v>1</v>
      </c>
      <c r="H12" s="90">
        <v>0</v>
      </c>
      <c r="I12" s="91">
        <v>1</v>
      </c>
      <c r="J12" s="91">
        <v>1</v>
      </c>
      <c r="K12" s="91">
        <v>0</v>
      </c>
      <c r="L12" s="91">
        <v>1</v>
      </c>
      <c r="M12" s="91">
        <v>1</v>
      </c>
      <c r="N12" s="91">
        <v>0</v>
      </c>
      <c r="O12" s="91">
        <v>0</v>
      </c>
      <c r="P12" s="91">
        <v>0</v>
      </c>
      <c r="Q12" s="91">
        <v>0</v>
      </c>
      <c r="R12" s="91">
        <v>0</v>
      </c>
      <c r="S12" s="91">
        <v>0</v>
      </c>
      <c r="T12" s="91">
        <v>0</v>
      </c>
      <c r="U12" s="91">
        <v>0</v>
      </c>
      <c r="V12" s="91">
        <v>0</v>
      </c>
      <c r="W12" s="91">
        <v>0</v>
      </c>
      <c r="X12" s="91">
        <v>0</v>
      </c>
      <c r="Y12" s="91">
        <v>1</v>
      </c>
      <c r="Z12" s="91">
        <v>0</v>
      </c>
      <c r="AA12" s="91">
        <v>0</v>
      </c>
      <c r="AB12" s="91">
        <v>0</v>
      </c>
      <c r="AC12" s="103">
        <v>0</v>
      </c>
      <c r="AD12" s="103">
        <v>0</v>
      </c>
      <c r="AE12" s="125">
        <v>0</v>
      </c>
      <c r="AF12" s="125">
        <v>0</v>
      </c>
      <c r="AG12" s="91">
        <v>0</v>
      </c>
      <c r="AH12" s="91">
        <v>0</v>
      </c>
      <c r="AI12" s="91">
        <v>0</v>
      </c>
      <c r="AJ12" s="91">
        <v>0</v>
      </c>
      <c r="AK12" s="91">
        <v>0</v>
      </c>
      <c r="AL12" s="91">
        <v>0</v>
      </c>
      <c r="AM12" s="91">
        <v>0</v>
      </c>
      <c r="AN12" s="91">
        <v>0</v>
      </c>
      <c r="AO12" s="91">
        <v>0</v>
      </c>
      <c r="AP12" s="91">
        <v>0</v>
      </c>
      <c r="AQ12" s="91">
        <v>0</v>
      </c>
    </row>
    <row r="13" spans="1:43" ht="15.75">
      <c r="A13" s="93">
        <v>9</v>
      </c>
      <c r="B13" s="91">
        <v>1</v>
      </c>
      <c r="C13" s="91">
        <f t="shared" ca="1" si="0"/>
        <v>1</v>
      </c>
      <c r="D13" s="57"/>
      <c r="E13" s="90">
        <v>0</v>
      </c>
      <c r="F13" s="90">
        <v>3</v>
      </c>
      <c r="G13" s="90">
        <v>1</v>
      </c>
      <c r="H13" s="90">
        <v>0</v>
      </c>
      <c r="I13" s="91">
        <v>0</v>
      </c>
      <c r="J13" s="91">
        <v>0</v>
      </c>
      <c r="K13" s="91">
        <v>1</v>
      </c>
      <c r="L13" s="91">
        <v>0</v>
      </c>
      <c r="M13" s="91">
        <v>0</v>
      </c>
      <c r="N13" s="91">
        <v>0</v>
      </c>
      <c r="O13" s="91">
        <v>0</v>
      </c>
      <c r="P13" s="91">
        <v>0</v>
      </c>
      <c r="Q13" s="91">
        <v>1</v>
      </c>
      <c r="R13" s="91">
        <v>0</v>
      </c>
      <c r="S13" s="91">
        <v>0</v>
      </c>
      <c r="T13" s="91">
        <v>0</v>
      </c>
      <c r="U13" s="91">
        <v>0</v>
      </c>
      <c r="V13" s="91">
        <v>0</v>
      </c>
      <c r="W13" s="91">
        <v>0</v>
      </c>
      <c r="X13" s="91">
        <v>0</v>
      </c>
      <c r="Y13" s="91">
        <v>0</v>
      </c>
      <c r="Z13" s="91">
        <v>0</v>
      </c>
      <c r="AA13" s="91">
        <v>0</v>
      </c>
      <c r="AB13" s="91">
        <v>0</v>
      </c>
      <c r="AC13" s="103">
        <v>0</v>
      </c>
      <c r="AD13" s="103">
        <v>0</v>
      </c>
      <c r="AE13" s="125">
        <v>0</v>
      </c>
      <c r="AF13" s="125">
        <v>0</v>
      </c>
      <c r="AG13" s="91">
        <v>0</v>
      </c>
      <c r="AH13" s="91">
        <v>0</v>
      </c>
      <c r="AI13" s="91">
        <v>0</v>
      </c>
      <c r="AJ13" s="91">
        <v>1</v>
      </c>
      <c r="AK13" s="91">
        <v>0</v>
      </c>
      <c r="AL13" s="91">
        <v>0</v>
      </c>
      <c r="AM13" s="91">
        <v>0</v>
      </c>
      <c r="AN13" s="91">
        <v>0</v>
      </c>
      <c r="AO13" s="91">
        <v>1</v>
      </c>
      <c r="AP13" s="91">
        <v>0</v>
      </c>
      <c r="AQ13" s="91">
        <v>1</v>
      </c>
    </row>
    <row r="14" spans="1:43" ht="15.75">
      <c r="A14" s="93">
        <v>10</v>
      </c>
      <c r="B14" s="91">
        <v>0</v>
      </c>
      <c r="C14" s="91">
        <f t="shared" ca="1" si="0"/>
        <v>2</v>
      </c>
      <c r="D14" s="57"/>
      <c r="E14" s="90">
        <v>1</v>
      </c>
      <c r="F14" s="90">
        <v>0</v>
      </c>
      <c r="G14" s="90">
        <v>0</v>
      </c>
      <c r="H14" s="90">
        <v>1</v>
      </c>
      <c r="I14" s="91">
        <v>2</v>
      </c>
      <c r="J14" s="91">
        <v>1</v>
      </c>
      <c r="K14" s="91">
        <v>1</v>
      </c>
      <c r="L14" s="91">
        <v>1</v>
      </c>
      <c r="M14" s="91">
        <v>0</v>
      </c>
      <c r="N14" s="91">
        <v>0</v>
      </c>
      <c r="O14" s="91">
        <v>0</v>
      </c>
      <c r="P14" s="91">
        <v>0</v>
      </c>
      <c r="Q14" s="91">
        <v>0</v>
      </c>
      <c r="R14" s="91">
        <v>0</v>
      </c>
      <c r="S14" s="91">
        <v>0</v>
      </c>
      <c r="T14" s="91">
        <v>0</v>
      </c>
      <c r="U14" s="91">
        <v>0</v>
      </c>
      <c r="V14" s="91">
        <v>1</v>
      </c>
      <c r="W14" s="91">
        <v>0</v>
      </c>
      <c r="X14" s="91">
        <v>0</v>
      </c>
      <c r="Y14" s="91">
        <v>0</v>
      </c>
      <c r="Z14" s="91">
        <v>0</v>
      </c>
      <c r="AA14" s="91">
        <v>0</v>
      </c>
      <c r="AB14" s="91">
        <v>0</v>
      </c>
      <c r="AC14" s="103">
        <v>0</v>
      </c>
      <c r="AD14" s="103">
        <v>0</v>
      </c>
      <c r="AE14" s="125">
        <v>0</v>
      </c>
      <c r="AF14" s="125">
        <v>1</v>
      </c>
      <c r="AG14" s="91">
        <v>0</v>
      </c>
      <c r="AH14" s="91">
        <v>0</v>
      </c>
      <c r="AI14" s="91">
        <v>0</v>
      </c>
      <c r="AJ14" s="91">
        <v>0</v>
      </c>
      <c r="AK14" s="91">
        <v>0</v>
      </c>
      <c r="AL14" s="91">
        <v>1</v>
      </c>
      <c r="AM14" s="91">
        <v>0</v>
      </c>
      <c r="AN14" s="91">
        <v>0</v>
      </c>
      <c r="AO14" s="91">
        <v>0</v>
      </c>
      <c r="AP14" s="91">
        <v>1</v>
      </c>
      <c r="AQ14" s="91">
        <v>0</v>
      </c>
    </row>
    <row r="15" spans="1:43" ht="15.75">
      <c r="A15" s="93">
        <v>11</v>
      </c>
      <c r="B15" s="91">
        <v>0</v>
      </c>
      <c r="C15" s="91">
        <f t="shared" ca="1" si="0"/>
        <v>0</v>
      </c>
      <c r="D15" s="57"/>
      <c r="E15" s="90">
        <v>2</v>
      </c>
      <c r="F15" s="90">
        <v>1</v>
      </c>
      <c r="G15" s="90">
        <v>0</v>
      </c>
      <c r="H15" s="90">
        <v>2</v>
      </c>
      <c r="I15" s="91">
        <v>1</v>
      </c>
      <c r="J15" s="91">
        <v>0</v>
      </c>
      <c r="K15" s="91">
        <v>0</v>
      </c>
      <c r="L15" s="91">
        <v>0</v>
      </c>
      <c r="M15" s="91">
        <v>0</v>
      </c>
      <c r="N15" s="91">
        <v>1</v>
      </c>
      <c r="O15" s="91">
        <v>0</v>
      </c>
      <c r="P15" s="91">
        <v>1</v>
      </c>
      <c r="Q15" s="91">
        <v>0</v>
      </c>
      <c r="R15" s="91">
        <v>0</v>
      </c>
      <c r="S15" s="91">
        <v>0</v>
      </c>
      <c r="T15" s="91">
        <v>0</v>
      </c>
      <c r="U15" s="91">
        <v>0</v>
      </c>
      <c r="V15" s="91">
        <v>0</v>
      </c>
      <c r="W15" s="91">
        <v>0</v>
      </c>
      <c r="X15" s="91">
        <v>1</v>
      </c>
      <c r="Y15" s="91">
        <v>0</v>
      </c>
      <c r="Z15" s="91">
        <v>0</v>
      </c>
      <c r="AA15" s="91">
        <v>0</v>
      </c>
      <c r="AB15" s="91">
        <v>0</v>
      </c>
      <c r="AC15" s="103">
        <v>0</v>
      </c>
      <c r="AD15" s="103">
        <v>0</v>
      </c>
      <c r="AE15" s="125">
        <v>0</v>
      </c>
      <c r="AF15" s="125">
        <v>0</v>
      </c>
      <c r="AG15" s="91">
        <v>0</v>
      </c>
      <c r="AH15" s="91">
        <v>0</v>
      </c>
      <c r="AI15" s="91">
        <v>0</v>
      </c>
      <c r="AJ15" s="91">
        <v>0</v>
      </c>
      <c r="AK15" s="91">
        <v>0</v>
      </c>
      <c r="AL15" s="91">
        <v>0</v>
      </c>
      <c r="AM15" s="91">
        <v>0</v>
      </c>
      <c r="AN15" s="91">
        <v>0</v>
      </c>
      <c r="AO15" s="91">
        <v>0</v>
      </c>
      <c r="AP15" s="91">
        <v>0</v>
      </c>
      <c r="AQ15" s="91">
        <v>0</v>
      </c>
    </row>
    <row r="16" spans="1:43" ht="15.75">
      <c r="A16" s="93">
        <v>12</v>
      </c>
      <c r="B16" s="91">
        <v>0</v>
      </c>
      <c r="C16" s="91">
        <f t="shared" ca="1" si="0"/>
        <v>0</v>
      </c>
      <c r="D16" s="57"/>
      <c r="E16" s="90">
        <v>2</v>
      </c>
      <c r="F16" s="90">
        <v>1</v>
      </c>
      <c r="G16" s="90">
        <v>0</v>
      </c>
      <c r="H16" s="90">
        <v>1</v>
      </c>
      <c r="I16" s="91">
        <v>3</v>
      </c>
      <c r="J16" s="91">
        <v>0</v>
      </c>
      <c r="K16" s="91">
        <v>0</v>
      </c>
      <c r="L16" s="91">
        <v>1</v>
      </c>
      <c r="M16" s="91">
        <v>0</v>
      </c>
      <c r="N16" s="91">
        <v>0</v>
      </c>
      <c r="O16" s="91">
        <v>0</v>
      </c>
      <c r="P16" s="91">
        <v>0</v>
      </c>
      <c r="Q16" s="91">
        <v>1</v>
      </c>
      <c r="R16" s="91">
        <v>0</v>
      </c>
      <c r="S16" s="91">
        <v>0</v>
      </c>
      <c r="T16" s="91">
        <v>0</v>
      </c>
      <c r="U16" s="91">
        <v>1</v>
      </c>
      <c r="V16" s="91">
        <v>0</v>
      </c>
      <c r="W16" s="91">
        <v>0</v>
      </c>
      <c r="X16" s="91">
        <v>0</v>
      </c>
      <c r="Y16" s="91">
        <v>0</v>
      </c>
      <c r="Z16" s="91">
        <v>0</v>
      </c>
      <c r="AA16" s="91">
        <v>0</v>
      </c>
      <c r="AB16" s="91">
        <v>0</v>
      </c>
      <c r="AC16" s="103">
        <v>0</v>
      </c>
      <c r="AD16" s="103">
        <v>0</v>
      </c>
      <c r="AE16" s="125">
        <v>0</v>
      </c>
      <c r="AF16" s="125">
        <v>0</v>
      </c>
      <c r="AG16" s="91">
        <v>0</v>
      </c>
      <c r="AH16" s="91">
        <v>0</v>
      </c>
      <c r="AI16" s="91">
        <v>0</v>
      </c>
      <c r="AJ16" s="91">
        <v>0</v>
      </c>
      <c r="AK16" s="91">
        <v>0</v>
      </c>
      <c r="AL16" s="91">
        <v>0</v>
      </c>
      <c r="AM16" s="91">
        <v>0</v>
      </c>
      <c r="AN16" s="91">
        <v>0</v>
      </c>
      <c r="AO16" s="91">
        <v>0</v>
      </c>
      <c r="AP16" s="91">
        <v>2</v>
      </c>
      <c r="AQ16" s="91">
        <v>0</v>
      </c>
    </row>
    <row r="17" spans="1:43" ht="15.75">
      <c r="A17" s="93">
        <v>13</v>
      </c>
      <c r="B17" s="91">
        <v>1</v>
      </c>
      <c r="C17" s="91">
        <f t="shared" ca="1" si="0"/>
        <v>3</v>
      </c>
      <c r="D17" s="57"/>
      <c r="E17" s="90">
        <v>1</v>
      </c>
      <c r="F17" s="90">
        <v>1</v>
      </c>
      <c r="G17" s="90">
        <v>2</v>
      </c>
      <c r="H17" s="90">
        <v>0</v>
      </c>
      <c r="I17" s="91">
        <v>1</v>
      </c>
      <c r="J17" s="91">
        <v>0</v>
      </c>
      <c r="K17" s="91">
        <v>0</v>
      </c>
      <c r="L17" s="91">
        <v>0</v>
      </c>
      <c r="M17" s="91">
        <v>0</v>
      </c>
      <c r="N17" s="91">
        <v>0</v>
      </c>
      <c r="O17" s="91">
        <v>0</v>
      </c>
      <c r="P17" s="91">
        <v>0</v>
      </c>
      <c r="Q17" s="91">
        <v>0</v>
      </c>
      <c r="R17" s="91">
        <v>0</v>
      </c>
      <c r="S17" s="91">
        <v>0</v>
      </c>
      <c r="T17" s="91">
        <v>0</v>
      </c>
      <c r="U17" s="91">
        <v>2</v>
      </c>
      <c r="V17" s="91">
        <v>0</v>
      </c>
      <c r="W17" s="91">
        <v>0</v>
      </c>
      <c r="X17" s="91">
        <v>0</v>
      </c>
      <c r="Y17" s="91">
        <v>0</v>
      </c>
      <c r="Z17" s="91">
        <v>0</v>
      </c>
      <c r="AA17" s="91">
        <v>0</v>
      </c>
      <c r="AB17" s="91">
        <v>0</v>
      </c>
      <c r="AC17" s="103">
        <v>0</v>
      </c>
      <c r="AD17" s="103">
        <v>0</v>
      </c>
      <c r="AE17" s="125">
        <v>0</v>
      </c>
      <c r="AF17" s="125">
        <v>0</v>
      </c>
      <c r="AG17" s="91">
        <v>0</v>
      </c>
      <c r="AH17" s="91">
        <v>0</v>
      </c>
      <c r="AI17" s="91">
        <v>0</v>
      </c>
      <c r="AJ17" s="91">
        <v>0</v>
      </c>
      <c r="AK17" s="91">
        <v>2</v>
      </c>
      <c r="AL17" s="91">
        <v>1</v>
      </c>
      <c r="AM17" s="91">
        <v>1</v>
      </c>
      <c r="AN17" s="91">
        <v>0</v>
      </c>
      <c r="AO17" s="91">
        <v>0</v>
      </c>
      <c r="AP17" s="91">
        <v>1</v>
      </c>
      <c r="AQ17" s="91">
        <v>1</v>
      </c>
    </row>
    <row r="18" spans="1:43" ht="15.75">
      <c r="A18" s="93">
        <v>14</v>
      </c>
      <c r="B18" s="91">
        <v>0</v>
      </c>
      <c r="C18" s="91">
        <f t="shared" ca="1" si="0"/>
        <v>0</v>
      </c>
      <c r="D18" s="57"/>
      <c r="E18" s="90">
        <v>3</v>
      </c>
      <c r="F18" s="90">
        <v>0</v>
      </c>
      <c r="G18" s="90">
        <v>1</v>
      </c>
      <c r="H18" s="90">
        <v>0</v>
      </c>
      <c r="I18" s="91">
        <v>2</v>
      </c>
      <c r="J18" s="91">
        <v>0</v>
      </c>
      <c r="K18" s="91">
        <v>0</v>
      </c>
      <c r="L18" s="91">
        <v>0</v>
      </c>
      <c r="M18" s="91">
        <v>1</v>
      </c>
      <c r="N18" s="91">
        <v>0</v>
      </c>
      <c r="O18" s="91">
        <v>1</v>
      </c>
      <c r="P18" s="91">
        <v>0</v>
      </c>
      <c r="Q18" s="91">
        <v>0</v>
      </c>
      <c r="R18" s="91">
        <v>0</v>
      </c>
      <c r="S18" s="91">
        <v>0</v>
      </c>
      <c r="T18" s="91">
        <v>0</v>
      </c>
      <c r="U18" s="91">
        <v>0</v>
      </c>
      <c r="V18" s="91">
        <v>0</v>
      </c>
      <c r="W18" s="91">
        <v>0</v>
      </c>
      <c r="X18" s="91">
        <v>0</v>
      </c>
      <c r="Y18" s="91">
        <v>0</v>
      </c>
      <c r="Z18" s="91">
        <v>0</v>
      </c>
      <c r="AA18" s="91">
        <v>0</v>
      </c>
      <c r="AB18" s="91">
        <v>0</v>
      </c>
      <c r="AC18" s="103">
        <v>0</v>
      </c>
      <c r="AD18" s="103">
        <v>0</v>
      </c>
      <c r="AE18" s="125">
        <v>0</v>
      </c>
      <c r="AF18" s="125">
        <v>0</v>
      </c>
      <c r="AG18" s="91">
        <v>0</v>
      </c>
      <c r="AH18" s="91">
        <v>0</v>
      </c>
      <c r="AI18" s="91">
        <v>0</v>
      </c>
      <c r="AJ18" s="91">
        <v>0</v>
      </c>
      <c r="AK18" s="91">
        <v>0</v>
      </c>
      <c r="AL18" s="91">
        <v>0</v>
      </c>
      <c r="AM18" s="91">
        <v>0</v>
      </c>
      <c r="AN18" s="91">
        <v>0</v>
      </c>
      <c r="AO18" s="91">
        <v>0</v>
      </c>
      <c r="AP18" s="91">
        <v>0</v>
      </c>
      <c r="AQ18" s="91">
        <v>0</v>
      </c>
    </row>
    <row r="19" spans="1:43" ht="15.75">
      <c r="A19" s="93">
        <v>15</v>
      </c>
      <c r="B19" s="91">
        <v>2</v>
      </c>
      <c r="C19" s="91">
        <f t="shared" ca="1" si="0"/>
        <v>2</v>
      </c>
      <c r="D19" s="57"/>
      <c r="E19" s="90">
        <v>3</v>
      </c>
      <c r="F19" s="90">
        <v>2</v>
      </c>
      <c r="G19" s="90">
        <v>0</v>
      </c>
      <c r="H19" s="90">
        <v>0</v>
      </c>
      <c r="I19" s="91">
        <v>17</v>
      </c>
      <c r="J19" s="91">
        <v>2</v>
      </c>
      <c r="K19" s="91">
        <v>1</v>
      </c>
      <c r="L19" s="91">
        <v>0</v>
      </c>
      <c r="M19" s="91">
        <v>0</v>
      </c>
      <c r="N19" s="91">
        <v>0</v>
      </c>
      <c r="O19" s="91">
        <v>0</v>
      </c>
      <c r="P19" s="91">
        <v>0</v>
      </c>
      <c r="Q19" s="91">
        <v>0</v>
      </c>
      <c r="R19" s="91">
        <v>0</v>
      </c>
      <c r="S19" s="91">
        <v>0</v>
      </c>
      <c r="T19" s="91">
        <v>1</v>
      </c>
      <c r="U19" s="91">
        <v>0</v>
      </c>
      <c r="V19" s="91">
        <v>0</v>
      </c>
      <c r="W19" s="91">
        <v>0</v>
      </c>
      <c r="X19" s="91">
        <v>0</v>
      </c>
      <c r="Y19" s="91">
        <v>0</v>
      </c>
      <c r="Z19" s="91">
        <v>0</v>
      </c>
      <c r="AA19" s="91">
        <v>0</v>
      </c>
      <c r="AB19" s="91">
        <v>1</v>
      </c>
      <c r="AC19" s="103">
        <v>0</v>
      </c>
      <c r="AD19" s="103">
        <v>1</v>
      </c>
      <c r="AE19" s="125">
        <v>1</v>
      </c>
      <c r="AF19" s="125">
        <v>0</v>
      </c>
      <c r="AG19" s="91">
        <v>0</v>
      </c>
      <c r="AH19" s="91">
        <v>0</v>
      </c>
      <c r="AI19" s="91">
        <v>0</v>
      </c>
      <c r="AJ19" s="91">
        <v>0</v>
      </c>
      <c r="AK19" s="91">
        <v>0</v>
      </c>
      <c r="AL19" s="91">
        <v>0</v>
      </c>
      <c r="AM19" s="91">
        <v>0</v>
      </c>
      <c r="AN19" s="91">
        <v>0</v>
      </c>
      <c r="AO19" s="91">
        <v>0</v>
      </c>
      <c r="AP19" s="91">
        <v>1</v>
      </c>
      <c r="AQ19" s="91">
        <v>2</v>
      </c>
    </row>
    <row r="20" spans="1:43" ht="15.75">
      <c r="A20" s="93">
        <v>16</v>
      </c>
      <c r="B20" s="91">
        <v>0</v>
      </c>
      <c r="C20" s="91">
        <f t="shared" ca="1" si="0"/>
        <v>1</v>
      </c>
      <c r="D20" s="57"/>
      <c r="E20" s="90">
        <v>0</v>
      </c>
      <c r="F20" s="90">
        <v>0</v>
      </c>
      <c r="G20" s="90">
        <v>1</v>
      </c>
      <c r="H20" s="90">
        <v>0</v>
      </c>
      <c r="I20" s="91">
        <v>5</v>
      </c>
      <c r="J20" s="91">
        <v>2</v>
      </c>
      <c r="K20" s="91">
        <v>0</v>
      </c>
      <c r="L20" s="91">
        <v>0</v>
      </c>
      <c r="M20" s="91">
        <v>1</v>
      </c>
      <c r="N20" s="91">
        <v>0</v>
      </c>
      <c r="O20" s="91">
        <v>0</v>
      </c>
      <c r="P20" s="91">
        <v>0</v>
      </c>
      <c r="Q20" s="91">
        <v>1</v>
      </c>
      <c r="R20" s="91">
        <v>0</v>
      </c>
      <c r="S20" s="91">
        <v>1</v>
      </c>
      <c r="T20" s="91">
        <v>0</v>
      </c>
      <c r="U20" s="91">
        <v>0</v>
      </c>
      <c r="V20" s="91">
        <v>0</v>
      </c>
      <c r="W20" s="91">
        <v>0</v>
      </c>
      <c r="X20" s="91">
        <v>0</v>
      </c>
      <c r="Y20" s="91">
        <v>0</v>
      </c>
      <c r="Z20" s="91">
        <v>0</v>
      </c>
      <c r="AA20" s="91">
        <v>0</v>
      </c>
      <c r="AB20" s="91">
        <v>0</v>
      </c>
      <c r="AC20" s="103">
        <v>0</v>
      </c>
      <c r="AD20" s="103">
        <v>1</v>
      </c>
      <c r="AE20" s="125">
        <v>0</v>
      </c>
      <c r="AF20" s="125">
        <v>0</v>
      </c>
      <c r="AG20" s="91">
        <v>0</v>
      </c>
      <c r="AH20" s="91">
        <v>0</v>
      </c>
      <c r="AI20" s="91">
        <v>0</v>
      </c>
      <c r="AJ20" s="91">
        <v>0</v>
      </c>
      <c r="AK20" s="91">
        <v>0</v>
      </c>
      <c r="AL20" s="91">
        <v>0</v>
      </c>
      <c r="AM20" s="91">
        <v>0</v>
      </c>
      <c r="AN20" s="91">
        <v>0</v>
      </c>
      <c r="AO20" s="91">
        <v>0</v>
      </c>
      <c r="AP20" s="91">
        <v>0</v>
      </c>
      <c r="AQ20" s="91">
        <v>0</v>
      </c>
    </row>
    <row r="21" spans="1:43" ht="15.75">
      <c r="A21" s="93">
        <v>17</v>
      </c>
      <c r="B21" s="91">
        <v>0</v>
      </c>
      <c r="C21" s="91">
        <f t="shared" ca="1" si="0"/>
        <v>2</v>
      </c>
      <c r="D21" s="57"/>
      <c r="E21" s="90">
        <v>0</v>
      </c>
      <c r="F21" s="90">
        <v>0</v>
      </c>
      <c r="G21" s="90">
        <v>1</v>
      </c>
      <c r="H21" s="90">
        <v>0</v>
      </c>
      <c r="I21" s="91">
        <v>1</v>
      </c>
      <c r="J21" s="91">
        <v>0</v>
      </c>
      <c r="K21" s="91">
        <v>0</v>
      </c>
      <c r="L21" s="91">
        <v>0</v>
      </c>
      <c r="M21" s="91">
        <v>1</v>
      </c>
      <c r="N21" s="91">
        <v>0</v>
      </c>
      <c r="O21" s="91">
        <v>0</v>
      </c>
      <c r="P21" s="91">
        <v>0</v>
      </c>
      <c r="Q21" s="91">
        <v>0</v>
      </c>
      <c r="R21" s="91">
        <v>0</v>
      </c>
      <c r="S21" s="91">
        <v>1</v>
      </c>
      <c r="T21" s="91">
        <v>0</v>
      </c>
      <c r="U21" s="91">
        <v>0</v>
      </c>
      <c r="V21" s="91">
        <v>0</v>
      </c>
      <c r="W21" s="91">
        <v>0</v>
      </c>
      <c r="X21" s="91">
        <v>1</v>
      </c>
      <c r="Y21" s="91">
        <v>1</v>
      </c>
      <c r="Z21" s="91">
        <v>0</v>
      </c>
      <c r="AA21" s="91">
        <v>2</v>
      </c>
      <c r="AB21" s="91">
        <v>0</v>
      </c>
      <c r="AC21" s="103">
        <v>0</v>
      </c>
      <c r="AD21" s="103">
        <v>1</v>
      </c>
      <c r="AE21" s="125">
        <v>1</v>
      </c>
      <c r="AF21" s="125">
        <v>0</v>
      </c>
      <c r="AG21" s="91">
        <v>0</v>
      </c>
      <c r="AH21" s="91">
        <v>0</v>
      </c>
      <c r="AI21" s="91">
        <v>0</v>
      </c>
      <c r="AJ21" s="91">
        <v>0</v>
      </c>
      <c r="AK21" s="91">
        <v>0</v>
      </c>
      <c r="AL21" s="91">
        <v>0</v>
      </c>
      <c r="AM21" s="91">
        <v>0</v>
      </c>
      <c r="AN21" s="91">
        <v>0</v>
      </c>
      <c r="AO21" s="91">
        <v>0</v>
      </c>
      <c r="AP21" s="91">
        <v>1</v>
      </c>
      <c r="AQ21" s="91">
        <v>0</v>
      </c>
    </row>
    <row r="22" spans="1:43" ht="15.75">
      <c r="A22" s="93">
        <v>18</v>
      </c>
      <c r="B22" s="91">
        <v>0</v>
      </c>
      <c r="C22" s="91">
        <f t="shared" ca="1" si="0"/>
        <v>2</v>
      </c>
      <c r="D22" s="57"/>
      <c r="E22" s="90">
        <v>1</v>
      </c>
      <c r="F22" s="90">
        <v>2</v>
      </c>
      <c r="G22" s="90">
        <v>0</v>
      </c>
      <c r="H22" s="90">
        <v>0</v>
      </c>
      <c r="I22" s="91">
        <v>1</v>
      </c>
      <c r="J22" s="91">
        <v>0</v>
      </c>
      <c r="K22" s="91">
        <v>1</v>
      </c>
      <c r="L22" s="91">
        <v>0</v>
      </c>
      <c r="M22" s="91">
        <v>0</v>
      </c>
      <c r="N22" s="91">
        <v>0</v>
      </c>
      <c r="O22" s="91">
        <v>1</v>
      </c>
      <c r="P22" s="91">
        <v>0</v>
      </c>
      <c r="Q22" s="91">
        <v>0</v>
      </c>
      <c r="R22" s="91">
        <v>0</v>
      </c>
      <c r="S22" s="91">
        <v>0</v>
      </c>
      <c r="T22" s="91">
        <v>0</v>
      </c>
      <c r="U22" s="91">
        <v>0</v>
      </c>
      <c r="V22" s="91">
        <v>0</v>
      </c>
      <c r="W22" s="91">
        <v>0</v>
      </c>
      <c r="X22" s="91">
        <v>1</v>
      </c>
      <c r="Y22" s="91">
        <v>0</v>
      </c>
      <c r="Z22" s="91">
        <v>0</v>
      </c>
      <c r="AA22" s="91">
        <v>0</v>
      </c>
      <c r="AB22" s="91">
        <v>0</v>
      </c>
      <c r="AC22" s="103">
        <v>0</v>
      </c>
      <c r="AD22" s="103">
        <v>0</v>
      </c>
      <c r="AE22" s="125">
        <v>0</v>
      </c>
      <c r="AF22" s="125">
        <v>0</v>
      </c>
      <c r="AG22" s="91">
        <v>0</v>
      </c>
      <c r="AH22" s="91">
        <v>0</v>
      </c>
      <c r="AI22" s="91">
        <v>0</v>
      </c>
      <c r="AJ22" s="91">
        <v>0</v>
      </c>
      <c r="AK22" s="91">
        <v>0</v>
      </c>
      <c r="AL22" s="91">
        <v>1</v>
      </c>
      <c r="AM22" s="91">
        <v>1</v>
      </c>
      <c r="AN22" s="91">
        <v>1</v>
      </c>
      <c r="AO22" s="91">
        <v>1</v>
      </c>
      <c r="AP22" s="91">
        <v>0</v>
      </c>
      <c r="AQ22" s="91">
        <v>0</v>
      </c>
    </row>
    <row r="23" spans="1:43" ht="15.75">
      <c r="A23" s="93">
        <v>19</v>
      </c>
      <c r="B23" s="91">
        <v>0</v>
      </c>
      <c r="C23" s="91">
        <f t="shared" ca="1" si="0"/>
        <v>0</v>
      </c>
      <c r="D23" s="57"/>
      <c r="E23" s="90">
        <v>0</v>
      </c>
      <c r="F23" s="90">
        <v>0</v>
      </c>
      <c r="G23" s="90">
        <v>0</v>
      </c>
      <c r="H23" s="90">
        <v>0</v>
      </c>
      <c r="I23" s="91">
        <v>0</v>
      </c>
      <c r="J23" s="91">
        <v>0</v>
      </c>
      <c r="K23" s="91">
        <v>0</v>
      </c>
      <c r="L23" s="91">
        <v>0</v>
      </c>
      <c r="M23" s="91">
        <v>0</v>
      </c>
      <c r="N23" s="91">
        <v>0</v>
      </c>
      <c r="O23" s="91">
        <v>0</v>
      </c>
      <c r="P23" s="91">
        <v>0</v>
      </c>
      <c r="Q23" s="91">
        <v>0</v>
      </c>
      <c r="R23" s="91">
        <v>0</v>
      </c>
      <c r="S23" s="91">
        <v>0</v>
      </c>
      <c r="T23" s="91">
        <v>0</v>
      </c>
      <c r="U23" s="91">
        <v>0</v>
      </c>
      <c r="V23" s="91">
        <v>0</v>
      </c>
      <c r="W23" s="91">
        <v>0</v>
      </c>
      <c r="X23" s="91">
        <v>0</v>
      </c>
      <c r="Y23" s="91">
        <v>0</v>
      </c>
      <c r="Z23" s="91">
        <v>0</v>
      </c>
      <c r="AA23" s="91">
        <v>0</v>
      </c>
      <c r="AB23" s="91">
        <v>0</v>
      </c>
      <c r="AC23" s="103">
        <v>0</v>
      </c>
      <c r="AD23" s="103">
        <v>0</v>
      </c>
      <c r="AE23" s="125">
        <v>0</v>
      </c>
      <c r="AF23" s="125">
        <v>0</v>
      </c>
      <c r="AG23" s="91">
        <v>0</v>
      </c>
      <c r="AH23" s="91">
        <v>0</v>
      </c>
      <c r="AI23" s="91">
        <v>0</v>
      </c>
      <c r="AJ23" s="91">
        <v>0</v>
      </c>
      <c r="AK23" s="91">
        <v>0</v>
      </c>
      <c r="AL23" s="91">
        <v>0</v>
      </c>
      <c r="AM23" s="91">
        <v>0</v>
      </c>
      <c r="AN23" s="91">
        <v>0</v>
      </c>
      <c r="AO23" s="91">
        <v>0</v>
      </c>
      <c r="AP23" s="91">
        <v>0</v>
      </c>
      <c r="AQ23" s="91">
        <v>0</v>
      </c>
    </row>
    <row r="24" spans="1:43" ht="15.75">
      <c r="A24" s="93">
        <v>20</v>
      </c>
      <c r="B24" s="91">
        <v>0</v>
      </c>
      <c r="C24" s="91">
        <f t="shared" ca="1" si="0"/>
        <v>1</v>
      </c>
      <c r="D24" s="57"/>
      <c r="E24" s="90">
        <v>1</v>
      </c>
      <c r="F24" s="90">
        <v>0</v>
      </c>
      <c r="G24" s="90">
        <v>1</v>
      </c>
      <c r="H24" s="90">
        <v>0</v>
      </c>
      <c r="I24" s="91">
        <v>0</v>
      </c>
      <c r="J24" s="91">
        <v>0</v>
      </c>
      <c r="K24" s="91">
        <v>0</v>
      </c>
      <c r="L24" s="91">
        <v>0</v>
      </c>
      <c r="M24" s="91">
        <v>0</v>
      </c>
      <c r="N24" s="91">
        <v>0</v>
      </c>
      <c r="O24" s="91">
        <v>0</v>
      </c>
      <c r="P24" s="91">
        <v>0</v>
      </c>
      <c r="Q24" s="91">
        <v>0</v>
      </c>
      <c r="R24" s="91">
        <v>0</v>
      </c>
      <c r="S24" s="91">
        <v>0</v>
      </c>
      <c r="T24" s="91">
        <v>0</v>
      </c>
      <c r="U24" s="91">
        <v>0</v>
      </c>
      <c r="V24" s="91">
        <v>0</v>
      </c>
      <c r="W24" s="91">
        <v>0</v>
      </c>
      <c r="X24" s="91">
        <v>0</v>
      </c>
      <c r="Y24" s="91">
        <v>0</v>
      </c>
      <c r="Z24" s="91">
        <v>0</v>
      </c>
      <c r="AA24" s="91">
        <v>0</v>
      </c>
      <c r="AB24" s="91">
        <v>0</v>
      </c>
      <c r="AC24" s="103">
        <v>0</v>
      </c>
      <c r="AD24" s="103">
        <v>0</v>
      </c>
      <c r="AE24" s="125">
        <v>0</v>
      </c>
      <c r="AF24" s="125">
        <v>0</v>
      </c>
      <c r="AG24" s="91">
        <v>0</v>
      </c>
      <c r="AH24" s="91">
        <v>0</v>
      </c>
      <c r="AI24" s="91">
        <v>0</v>
      </c>
      <c r="AJ24" s="91">
        <v>0</v>
      </c>
      <c r="AK24" s="91">
        <v>0</v>
      </c>
      <c r="AL24" s="91">
        <v>0</v>
      </c>
      <c r="AM24" s="91">
        <v>1</v>
      </c>
      <c r="AN24" s="91">
        <v>0</v>
      </c>
      <c r="AO24" s="91">
        <v>0</v>
      </c>
      <c r="AP24" s="91">
        <v>0</v>
      </c>
      <c r="AQ24" s="91">
        <v>0</v>
      </c>
    </row>
    <row r="25" spans="1:43" ht="15.75">
      <c r="A25" s="93">
        <v>21</v>
      </c>
      <c r="B25" s="91">
        <v>0</v>
      </c>
      <c r="C25" s="91">
        <f t="shared" ca="1" si="0"/>
        <v>0</v>
      </c>
      <c r="D25" s="57"/>
      <c r="E25" s="90">
        <v>2</v>
      </c>
      <c r="F25" s="90">
        <v>2</v>
      </c>
      <c r="G25" s="90">
        <v>0</v>
      </c>
      <c r="H25" s="90">
        <v>0</v>
      </c>
      <c r="I25" s="91">
        <v>0</v>
      </c>
      <c r="J25" s="91">
        <v>0</v>
      </c>
      <c r="K25" s="91">
        <v>0</v>
      </c>
      <c r="L25" s="91">
        <v>0</v>
      </c>
      <c r="M25" s="91">
        <v>0</v>
      </c>
      <c r="N25" s="91">
        <v>0</v>
      </c>
      <c r="O25" s="91">
        <v>0</v>
      </c>
      <c r="P25" s="91">
        <v>0</v>
      </c>
      <c r="Q25" s="91">
        <v>0</v>
      </c>
      <c r="R25" s="91">
        <v>0</v>
      </c>
      <c r="S25" s="91">
        <v>0</v>
      </c>
      <c r="T25" s="91">
        <v>0</v>
      </c>
      <c r="U25" s="91">
        <v>0</v>
      </c>
      <c r="V25" s="91">
        <v>0</v>
      </c>
      <c r="W25" s="91">
        <v>0</v>
      </c>
      <c r="X25" s="91">
        <v>0</v>
      </c>
      <c r="Y25" s="91">
        <v>0</v>
      </c>
      <c r="Z25" s="91">
        <v>0</v>
      </c>
      <c r="AA25" s="91">
        <v>0</v>
      </c>
      <c r="AB25" s="91">
        <v>0</v>
      </c>
      <c r="AC25" s="103">
        <v>0</v>
      </c>
      <c r="AD25" s="103">
        <v>0</v>
      </c>
      <c r="AE25" s="125">
        <v>0</v>
      </c>
      <c r="AF25" s="125">
        <v>0</v>
      </c>
      <c r="AG25" s="91">
        <v>0</v>
      </c>
      <c r="AH25" s="91">
        <v>0</v>
      </c>
      <c r="AI25" s="91">
        <v>0</v>
      </c>
      <c r="AJ25" s="91">
        <v>0</v>
      </c>
      <c r="AK25" s="91">
        <v>0</v>
      </c>
      <c r="AL25" s="91">
        <v>0</v>
      </c>
      <c r="AM25" s="91">
        <v>0</v>
      </c>
      <c r="AN25" s="91">
        <v>0</v>
      </c>
      <c r="AO25" s="91">
        <v>0</v>
      </c>
      <c r="AP25" s="91">
        <v>0</v>
      </c>
      <c r="AQ25" s="91">
        <v>0</v>
      </c>
    </row>
    <row r="26" spans="1:43" ht="15.75">
      <c r="A26" s="93">
        <v>22</v>
      </c>
      <c r="B26" s="91">
        <v>1</v>
      </c>
      <c r="C26" s="91">
        <f t="shared" ca="1" si="0"/>
        <v>3</v>
      </c>
      <c r="D26" s="57"/>
      <c r="E26" s="90">
        <v>1</v>
      </c>
      <c r="F26" s="90">
        <v>2</v>
      </c>
      <c r="G26" s="90">
        <v>0</v>
      </c>
      <c r="H26" s="90">
        <v>1</v>
      </c>
      <c r="I26" s="91">
        <v>0</v>
      </c>
      <c r="J26" s="91">
        <v>0</v>
      </c>
      <c r="K26" s="91">
        <v>1</v>
      </c>
      <c r="L26" s="91">
        <v>0</v>
      </c>
      <c r="M26" s="91">
        <v>0</v>
      </c>
      <c r="N26" s="91">
        <v>0</v>
      </c>
      <c r="O26" s="91">
        <v>1</v>
      </c>
      <c r="P26" s="91">
        <v>0</v>
      </c>
      <c r="Q26" s="91">
        <v>0</v>
      </c>
      <c r="R26" s="91">
        <v>0</v>
      </c>
      <c r="S26" s="91">
        <v>0</v>
      </c>
      <c r="T26" s="91">
        <v>0</v>
      </c>
      <c r="U26" s="91">
        <v>0</v>
      </c>
      <c r="V26" s="91">
        <v>0</v>
      </c>
      <c r="W26" s="91">
        <v>0</v>
      </c>
      <c r="X26" s="91">
        <v>0</v>
      </c>
      <c r="Y26" s="91">
        <v>0</v>
      </c>
      <c r="Z26" s="91">
        <v>0</v>
      </c>
      <c r="AA26" s="91">
        <v>0</v>
      </c>
      <c r="AB26" s="91">
        <v>0</v>
      </c>
      <c r="AC26" s="103">
        <v>0</v>
      </c>
      <c r="AD26" s="103">
        <v>0</v>
      </c>
      <c r="AE26" s="125">
        <v>0</v>
      </c>
      <c r="AF26" s="125">
        <v>1</v>
      </c>
      <c r="AG26" s="91">
        <v>1</v>
      </c>
      <c r="AH26" s="91">
        <v>0</v>
      </c>
      <c r="AI26" s="91">
        <v>0</v>
      </c>
      <c r="AJ26" s="91">
        <v>0</v>
      </c>
      <c r="AK26" s="91">
        <v>0</v>
      </c>
      <c r="AL26" s="91">
        <v>0</v>
      </c>
      <c r="AM26" s="91">
        <v>1</v>
      </c>
      <c r="AN26" s="91">
        <v>0</v>
      </c>
      <c r="AO26" s="91">
        <v>0</v>
      </c>
      <c r="AP26" s="91">
        <v>0</v>
      </c>
      <c r="AQ26" s="91">
        <v>1</v>
      </c>
    </row>
    <row r="27" spans="1:43" ht="15.75">
      <c r="A27" s="93">
        <v>23</v>
      </c>
      <c r="B27" s="91">
        <v>1</v>
      </c>
      <c r="C27" s="91">
        <f t="shared" ca="1" si="0"/>
        <v>0</v>
      </c>
      <c r="D27" s="57"/>
      <c r="E27" s="90">
        <v>2</v>
      </c>
      <c r="F27" s="90">
        <v>2</v>
      </c>
      <c r="G27" s="90">
        <v>2</v>
      </c>
      <c r="H27" s="90">
        <v>2</v>
      </c>
      <c r="I27" s="91">
        <v>0</v>
      </c>
      <c r="J27" s="91">
        <v>3</v>
      </c>
      <c r="K27" s="91">
        <v>0</v>
      </c>
      <c r="L27" s="91">
        <v>2</v>
      </c>
      <c r="M27" s="91">
        <v>0</v>
      </c>
      <c r="N27" s="91">
        <v>0</v>
      </c>
      <c r="O27" s="91">
        <v>2</v>
      </c>
      <c r="P27" s="91">
        <v>2</v>
      </c>
      <c r="Q27" s="91">
        <v>0</v>
      </c>
      <c r="R27" s="91">
        <v>0</v>
      </c>
      <c r="S27" s="91">
        <v>0</v>
      </c>
      <c r="T27" s="91">
        <v>0</v>
      </c>
      <c r="U27" s="91">
        <v>0</v>
      </c>
      <c r="V27" s="91">
        <v>0</v>
      </c>
      <c r="W27" s="91">
        <v>1</v>
      </c>
      <c r="X27" s="91">
        <v>0</v>
      </c>
      <c r="Y27" s="91">
        <v>0</v>
      </c>
      <c r="Z27" s="91">
        <v>0</v>
      </c>
      <c r="AA27" s="91">
        <v>1</v>
      </c>
      <c r="AB27" s="91">
        <v>1</v>
      </c>
      <c r="AC27" s="103">
        <v>1</v>
      </c>
      <c r="AD27" s="103">
        <v>0</v>
      </c>
      <c r="AE27" s="125">
        <v>0</v>
      </c>
      <c r="AF27" s="125">
        <v>0</v>
      </c>
      <c r="AG27" s="91">
        <v>0</v>
      </c>
      <c r="AH27" s="91">
        <v>0</v>
      </c>
      <c r="AI27" s="91">
        <v>0</v>
      </c>
      <c r="AJ27" s="91">
        <v>0</v>
      </c>
      <c r="AK27" s="91">
        <v>0</v>
      </c>
      <c r="AL27" s="91">
        <v>0</v>
      </c>
      <c r="AM27" s="91">
        <v>0</v>
      </c>
      <c r="AN27" s="91">
        <v>0</v>
      </c>
      <c r="AO27" s="91">
        <v>0</v>
      </c>
      <c r="AP27" s="91">
        <v>3</v>
      </c>
      <c r="AQ27" s="91">
        <v>1</v>
      </c>
    </row>
    <row r="28" spans="1:43" ht="15.75">
      <c r="A28" s="93">
        <v>24</v>
      </c>
      <c r="B28" s="91">
        <v>0</v>
      </c>
      <c r="C28" s="91">
        <f t="shared" ca="1" si="0"/>
        <v>3</v>
      </c>
      <c r="D28" s="57"/>
      <c r="E28" s="90">
        <v>1</v>
      </c>
      <c r="F28" s="90">
        <v>1</v>
      </c>
      <c r="G28" s="90">
        <v>0</v>
      </c>
      <c r="H28" s="90">
        <v>2</v>
      </c>
      <c r="I28" s="91">
        <v>1</v>
      </c>
      <c r="J28" s="91">
        <v>1</v>
      </c>
      <c r="K28" s="91">
        <v>0</v>
      </c>
      <c r="L28" s="91">
        <v>1</v>
      </c>
      <c r="M28" s="91">
        <v>0</v>
      </c>
      <c r="N28" s="91">
        <v>0</v>
      </c>
      <c r="O28" s="91">
        <v>0</v>
      </c>
      <c r="P28" s="91">
        <v>0</v>
      </c>
      <c r="Q28" s="91">
        <v>0</v>
      </c>
      <c r="R28" s="91">
        <v>0</v>
      </c>
      <c r="S28" s="91">
        <v>0</v>
      </c>
      <c r="T28" s="91">
        <v>0</v>
      </c>
      <c r="U28" s="91">
        <v>0</v>
      </c>
      <c r="V28" s="91">
        <v>0</v>
      </c>
      <c r="W28" s="91">
        <v>0</v>
      </c>
      <c r="X28" s="91">
        <v>0</v>
      </c>
      <c r="Y28" s="91">
        <v>0</v>
      </c>
      <c r="Z28" s="91">
        <v>0</v>
      </c>
      <c r="AA28" s="91">
        <v>0</v>
      </c>
      <c r="AB28" s="91">
        <v>0</v>
      </c>
      <c r="AC28" s="103">
        <v>0</v>
      </c>
      <c r="AD28" s="103">
        <v>0</v>
      </c>
      <c r="AE28" s="125">
        <v>0</v>
      </c>
      <c r="AF28" s="125">
        <v>0</v>
      </c>
      <c r="AG28" s="91">
        <v>0</v>
      </c>
      <c r="AH28" s="91">
        <v>0</v>
      </c>
      <c r="AI28" s="91">
        <v>0</v>
      </c>
      <c r="AJ28" s="91">
        <v>1</v>
      </c>
      <c r="AK28" s="91">
        <v>0</v>
      </c>
      <c r="AL28" s="91">
        <v>2</v>
      </c>
      <c r="AM28" s="91">
        <v>1</v>
      </c>
      <c r="AN28" s="91">
        <v>0</v>
      </c>
      <c r="AO28" s="91">
        <v>0</v>
      </c>
      <c r="AP28" s="91">
        <v>0</v>
      </c>
      <c r="AQ28" s="91">
        <v>0</v>
      </c>
    </row>
    <row r="29" spans="1:43" ht="15.75">
      <c r="A29" s="93">
        <v>25</v>
      </c>
      <c r="B29" s="91">
        <v>0</v>
      </c>
      <c r="C29" s="91">
        <f t="shared" ca="1" si="0"/>
        <v>3</v>
      </c>
      <c r="D29" s="57"/>
      <c r="E29" s="90">
        <v>3</v>
      </c>
      <c r="F29" s="90">
        <v>1</v>
      </c>
      <c r="G29" s="90">
        <v>1</v>
      </c>
      <c r="H29" s="90">
        <v>3</v>
      </c>
      <c r="I29" s="91">
        <v>4</v>
      </c>
      <c r="J29" s="91">
        <v>1</v>
      </c>
      <c r="K29" s="91">
        <v>0</v>
      </c>
      <c r="L29" s="91">
        <v>0</v>
      </c>
      <c r="M29" s="91">
        <v>0</v>
      </c>
      <c r="N29" s="91">
        <v>0</v>
      </c>
      <c r="O29" s="91">
        <v>0</v>
      </c>
      <c r="P29" s="91">
        <v>0</v>
      </c>
      <c r="Q29" s="91">
        <v>0</v>
      </c>
      <c r="R29" s="91">
        <v>0</v>
      </c>
      <c r="S29" s="91">
        <v>1</v>
      </c>
      <c r="T29" s="91">
        <v>0</v>
      </c>
      <c r="U29" s="91">
        <v>0</v>
      </c>
      <c r="V29" s="91">
        <v>0</v>
      </c>
      <c r="W29" s="91">
        <v>1</v>
      </c>
      <c r="X29" s="91">
        <v>0</v>
      </c>
      <c r="Y29" s="91">
        <v>0</v>
      </c>
      <c r="Z29" s="91">
        <v>0</v>
      </c>
      <c r="AA29" s="91">
        <v>2</v>
      </c>
      <c r="AB29" s="91">
        <v>0</v>
      </c>
      <c r="AC29" s="103">
        <v>0</v>
      </c>
      <c r="AD29" s="103">
        <v>1</v>
      </c>
      <c r="AE29" s="125">
        <v>1</v>
      </c>
      <c r="AF29" s="125">
        <v>1</v>
      </c>
      <c r="AG29" s="91">
        <v>0</v>
      </c>
      <c r="AH29" s="91">
        <v>0</v>
      </c>
      <c r="AI29" s="91">
        <v>0</v>
      </c>
      <c r="AJ29" s="91">
        <v>0</v>
      </c>
      <c r="AK29" s="91">
        <v>0</v>
      </c>
      <c r="AL29" s="91">
        <v>0</v>
      </c>
      <c r="AM29" s="91">
        <v>0</v>
      </c>
      <c r="AN29" s="91">
        <v>0</v>
      </c>
      <c r="AO29" s="91">
        <v>0</v>
      </c>
      <c r="AP29" s="91">
        <v>0</v>
      </c>
      <c r="AQ29" s="91">
        <v>0</v>
      </c>
    </row>
    <row r="30" spans="1:43" ht="15.75">
      <c r="A30" s="93">
        <v>26</v>
      </c>
      <c r="B30" s="91">
        <v>0</v>
      </c>
      <c r="C30" s="91">
        <f t="shared" ca="1" si="0"/>
        <v>0</v>
      </c>
      <c r="D30" s="57"/>
      <c r="E30" s="90">
        <v>1</v>
      </c>
      <c r="F30" s="90">
        <v>0</v>
      </c>
      <c r="G30" s="90">
        <v>0</v>
      </c>
      <c r="H30" s="90">
        <v>0</v>
      </c>
      <c r="I30" s="91">
        <v>0</v>
      </c>
      <c r="J30" s="91">
        <v>0</v>
      </c>
      <c r="K30" s="91">
        <v>0</v>
      </c>
      <c r="L30" s="91">
        <v>0</v>
      </c>
      <c r="M30" s="91">
        <v>0</v>
      </c>
      <c r="N30" s="91">
        <v>0</v>
      </c>
      <c r="O30" s="91">
        <v>0</v>
      </c>
      <c r="P30" s="91">
        <v>0</v>
      </c>
      <c r="Q30" s="91">
        <v>0</v>
      </c>
      <c r="R30" s="91">
        <v>0</v>
      </c>
      <c r="S30" s="91">
        <v>1</v>
      </c>
      <c r="T30" s="91">
        <v>0</v>
      </c>
      <c r="U30" s="91">
        <v>0</v>
      </c>
      <c r="V30" s="91">
        <v>0</v>
      </c>
      <c r="W30" s="91">
        <v>0</v>
      </c>
      <c r="X30" s="91">
        <v>0</v>
      </c>
      <c r="Y30" s="91">
        <v>0</v>
      </c>
      <c r="Z30" s="91">
        <v>0</v>
      </c>
      <c r="AA30" s="91">
        <v>0</v>
      </c>
      <c r="AB30" s="91">
        <v>0</v>
      </c>
      <c r="AC30" s="103">
        <v>0</v>
      </c>
      <c r="AD30" s="103">
        <v>0</v>
      </c>
      <c r="AE30" s="125">
        <v>0</v>
      </c>
      <c r="AF30" s="125">
        <v>0</v>
      </c>
      <c r="AG30" s="91">
        <v>0</v>
      </c>
      <c r="AH30" s="91">
        <v>0</v>
      </c>
      <c r="AI30" s="91">
        <v>0</v>
      </c>
      <c r="AJ30" s="91">
        <v>0</v>
      </c>
      <c r="AK30" s="91">
        <v>0</v>
      </c>
      <c r="AL30" s="91">
        <v>0</v>
      </c>
      <c r="AM30" s="91">
        <v>0</v>
      </c>
      <c r="AN30" s="91">
        <v>0</v>
      </c>
      <c r="AO30" s="91">
        <v>0</v>
      </c>
      <c r="AP30" s="91">
        <v>0</v>
      </c>
      <c r="AQ30" s="91">
        <v>0</v>
      </c>
    </row>
    <row r="31" spans="1:43" ht="15.75">
      <c r="A31" s="93">
        <v>27</v>
      </c>
      <c r="B31" s="91">
        <v>0</v>
      </c>
      <c r="C31" s="91">
        <f t="shared" ca="1" si="0"/>
        <v>1</v>
      </c>
      <c r="D31" s="57"/>
      <c r="E31" s="90">
        <v>1</v>
      </c>
      <c r="F31" s="90">
        <v>0</v>
      </c>
      <c r="G31" s="90">
        <v>0</v>
      </c>
      <c r="H31" s="90">
        <v>1</v>
      </c>
      <c r="I31" s="91">
        <v>0</v>
      </c>
      <c r="J31" s="91">
        <v>0</v>
      </c>
      <c r="K31" s="91">
        <v>0</v>
      </c>
      <c r="L31" s="91">
        <v>0</v>
      </c>
      <c r="M31" s="91">
        <v>0</v>
      </c>
      <c r="N31" s="91">
        <v>0</v>
      </c>
      <c r="O31" s="91">
        <v>0</v>
      </c>
      <c r="P31" s="91">
        <v>0</v>
      </c>
      <c r="Q31" s="91">
        <v>0</v>
      </c>
      <c r="R31" s="91">
        <v>0</v>
      </c>
      <c r="S31" s="91">
        <v>0</v>
      </c>
      <c r="T31" s="91">
        <v>0</v>
      </c>
      <c r="U31" s="91">
        <v>0</v>
      </c>
      <c r="V31" s="91">
        <v>0</v>
      </c>
      <c r="W31" s="91">
        <v>0</v>
      </c>
      <c r="X31" s="91">
        <v>0</v>
      </c>
      <c r="Y31" s="91">
        <v>0</v>
      </c>
      <c r="Z31" s="91">
        <v>0</v>
      </c>
      <c r="AA31" s="91">
        <v>0</v>
      </c>
      <c r="AB31" s="91">
        <v>0</v>
      </c>
      <c r="AC31" s="103">
        <v>0</v>
      </c>
      <c r="AD31" s="103">
        <v>0</v>
      </c>
      <c r="AE31" s="125">
        <v>0</v>
      </c>
      <c r="AF31" s="125">
        <v>0</v>
      </c>
      <c r="AG31" s="91">
        <v>0</v>
      </c>
      <c r="AH31" s="91">
        <v>0</v>
      </c>
      <c r="AI31" s="91">
        <v>0</v>
      </c>
      <c r="AJ31" s="91">
        <v>1</v>
      </c>
      <c r="AK31" s="91">
        <v>0</v>
      </c>
      <c r="AL31" s="91">
        <v>0</v>
      </c>
      <c r="AM31" s="91">
        <v>0</v>
      </c>
      <c r="AN31" s="91">
        <v>0</v>
      </c>
      <c r="AO31" s="91">
        <v>0</v>
      </c>
      <c r="AP31" s="91">
        <v>0</v>
      </c>
      <c r="AQ31" s="91">
        <v>0</v>
      </c>
    </row>
    <row r="32" spans="1:43" ht="15.75">
      <c r="A32" s="93">
        <v>28</v>
      </c>
      <c r="B32" s="91">
        <v>0</v>
      </c>
      <c r="C32" s="91">
        <f t="shared" ca="1" si="0"/>
        <v>0</v>
      </c>
      <c r="D32" s="57"/>
      <c r="E32" s="90">
        <v>0</v>
      </c>
      <c r="F32" s="90">
        <v>3</v>
      </c>
      <c r="G32" s="90">
        <v>1</v>
      </c>
      <c r="H32" s="90">
        <v>0</v>
      </c>
      <c r="I32" s="91">
        <v>0</v>
      </c>
      <c r="J32" s="91">
        <v>1</v>
      </c>
      <c r="K32" s="91">
        <v>0</v>
      </c>
      <c r="L32" s="91">
        <v>1</v>
      </c>
      <c r="M32" s="91">
        <v>0</v>
      </c>
      <c r="N32" s="91">
        <v>0</v>
      </c>
      <c r="O32" s="91">
        <v>0</v>
      </c>
      <c r="P32" s="91">
        <v>0</v>
      </c>
      <c r="Q32" s="91">
        <v>0</v>
      </c>
      <c r="R32" s="91">
        <v>0</v>
      </c>
      <c r="S32" s="91">
        <v>0</v>
      </c>
      <c r="T32" s="91">
        <v>0</v>
      </c>
      <c r="U32" s="91">
        <v>0</v>
      </c>
      <c r="V32" s="91">
        <v>0</v>
      </c>
      <c r="W32" s="91">
        <v>0</v>
      </c>
      <c r="X32" s="91">
        <v>0</v>
      </c>
      <c r="Y32" s="91">
        <v>0</v>
      </c>
      <c r="Z32" s="91">
        <v>0</v>
      </c>
      <c r="AA32" s="91">
        <v>0</v>
      </c>
      <c r="AB32" s="91">
        <v>1</v>
      </c>
      <c r="AC32" s="103">
        <v>0</v>
      </c>
      <c r="AD32" s="103">
        <v>0</v>
      </c>
      <c r="AE32" s="125">
        <v>0</v>
      </c>
      <c r="AF32" s="125">
        <v>0</v>
      </c>
      <c r="AG32" s="91">
        <v>0</v>
      </c>
      <c r="AH32" s="91">
        <v>0</v>
      </c>
      <c r="AI32" s="91">
        <v>0</v>
      </c>
      <c r="AJ32" s="91">
        <v>0</v>
      </c>
      <c r="AK32" s="91">
        <v>0</v>
      </c>
      <c r="AL32" s="91">
        <v>0</v>
      </c>
      <c r="AM32" s="91">
        <v>0</v>
      </c>
      <c r="AN32" s="91">
        <v>0</v>
      </c>
      <c r="AO32" s="91">
        <v>0</v>
      </c>
      <c r="AP32" s="91">
        <v>0</v>
      </c>
      <c r="AQ32" s="91">
        <v>0</v>
      </c>
    </row>
    <row r="33" spans="1:43" ht="15.75">
      <c r="A33" s="93">
        <v>29</v>
      </c>
      <c r="B33" s="91">
        <v>0</v>
      </c>
      <c r="C33" s="91">
        <f t="shared" ca="1" si="0"/>
        <v>1</v>
      </c>
      <c r="D33" s="57"/>
      <c r="E33" s="90">
        <v>1</v>
      </c>
      <c r="F33" s="90">
        <v>2</v>
      </c>
      <c r="G33" s="90">
        <v>1</v>
      </c>
      <c r="H33" s="90">
        <v>2</v>
      </c>
      <c r="I33" s="91">
        <v>0</v>
      </c>
      <c r="J33" s="91">
        <v>0</v>
      </c>
      <c r="K33" s="91">
        <v>0</v>
      </c>
      <c r="L33" s="91">
        <v>0</v>
      </c>
      <c r="M33" s="91">
        <v>0</v>
      </c>
      <c r="N33" s="91">
        <v>0</v>
      </c>
      <c r="O33" s="91">
        <v>0</v>
      </c>
      <c r="P33" s="91">
        <v>0</v>
      </c>
      <c r="Q33" s="91">
        <v>0</v>
      </c>
      <c r="R33" s="91">
        <v>0</v>
      </c>
      <c r="S33" s="91">
        <v>0</v>
      </c>
      <c r="T33" s="91">
        <v>0</v>
      </c>
      <c r="U33" s="91">
        <v>0</v>
      </c>
      <c r="V33" s="91">
        <v>0</v>
      </c>
      <c r="W33" s="91">
        <v>0</v>
      </c>
      <c r="X33" s="91">
        <v>0</v>
      </c>
      <c r="Y33" s="91">
        <v>0</v>
      </c>
      <c r="Z33" s="91">
        <v>0</v>
      </c>
      <c r="AA33" s="91">
        <v>0</v>
      </c>
      <c r="AB33" s="91">
        <v>0</v>
      </c>
      <c r="AC33" s="103">
        <v>0</v>
      </c>
      <c r="AD33" s="103">
        <v>0</v>
      </c>
      <c r="AE33" s="125">
        <v>0</v>
      </c>
      <c r="AF33" s="125">
        <v>0</v>
      </c>
      <c r="AG33" s="91">
        <v>0</v>
      </c>
      <c r="AH33" s="91">
        <v>0</v>
      </c>
      <c r="AI33" s="91">
        <v>0</v>
      </c>
      <c r="AJ33" s="91">
        <v>0</v>
      </c>
      <c r="AK33" s="91">
        <v>1</v>
      </c>
      <c r="AL33" s="91">
        <v>0</v>
      </c>
      <c r="AM33" s="91">
        <v>0</v>
      </c>
      <c r="AN33" s="91">
        <v>0</v>
      </c>
      <c r="AO33" s="91">
        <v>0</v>
      </c>
      <c r="AP33" s="91">
        <v>0</v>
      </c>
      <c r="AQ33" s="91">
        <v>0</v>
      </c>
    </row>
    <row r="34" spans="1:43" ht="15.75">
      <c r="A34" s="93">
        <v>30</v>
      </c>
      <c r="B34" s="91">
        <v>0</v>
      </c>
      <c r="C34" s="91">
        <f t="shared" ca="1" si="0"/>
        <v>0</v>
      </c>
      <c r="D34" s="57"/>
      <c r="E34" s="90">
        <v>0</v>
      </c>
      <c r="F34" s="90">
        <v>0</v>
      </c>
      <c r="G34" s="90">
        <v>0</v>
      </c>
      <c r="H34" s="90">
        <v>0</v>
      </c>
      <c r="I34" s="91">
        <v>1</v>
      </c>
      <c r="J34" s="91">
        <v>0</v>
      </c>
      <c r="K34" s="91">
        <v>0</v>
      </c>
      <c r="L34" s="91">
        <v>0</v>
      </c>
      <c r="M34" s="91">
        <v>0</v>
      </c>
      <c r="N34" s="91">
        <v>0</v>
      </c>
      <c r="O34" s="91">
        <v>0</v>
      </c>
      <c r="P34" s="91">
        <v>0</v>
      </c>
      <c r="Q34" s="91">
        <v>0</v>
      </c>
      <c r="R34" s="91">
        <v>0</v>
      </c>
      <c r="S34" s="91">
        <v>0</v>
      </c>
      <c r="T34" s="91">
        <v>0</v>
      </c>
      <c r="U34" s="91">
        <v>0</v>
      </c>
      <c r="V34" s="91">
        <v>0</v>
      </c>
      <c r="W34" s="91">
        <v>0</v>
      </c>
      <c r="X34" s="91">
        <v>0</v>
      </c>
      <c r="Y34" s="91">
        <v>0</v>
      </c>
      <c r="Z34" s="91">
        <v>0</v>
      </c>
      <c r="AA34" s="91">
        <v>0</v>
      </c>
      <c r="AB34" s="91">
        <v>0</v>
      </c>
      <c r="AC34" s="103">
        <v>0</v>
      </c>
      <c r="AD34" s="103">
        <v>0</v>
      </c>
      <c r="AE34" s="125">
        <v>0</v>
      </c>
      <c r="AF34" s="125">
        <v>0</v>
      </c>
      <c r="AG34" s="91">
        <v>0</v>
      </c>
      <c r="AH34" s="91">
        <v>0</v>
      </c>
      <c r="AI34" s="91">
        <v>0</v>
      </c>
      <c r="AJ34" s="91">
        <v>0</v>
      </c>
      <c r="AK34" s="91">
        <v>0</v>
      </c>
      <c r="AL34" s="91">
        <v>0</v>
      </c>
      <c r="AM34" s="91">
        <v>0</v>
      </c>
      <c r="AN34" s="91">
        <v>0</v>
      </c>
      <c r="AO34" s="91">
        <v>0</v>
      </c>
      <c r="AP34" s="91">
        <v>3</v>
      </c>
      <c r="AQ34" s="91">
        <v>0</v>
      </c>
    </row>
    <row r="35" spans="1:43" ht="15.75">
      <c r="A35" s="106">
        <v>31</v>
      </c>
      <c r="B35" s="91">
        <v>0</v>
      </c>
      <c r="C35" s="91">
        <f t="shared" ca="1" si="0"/>
        <v>0</v>
      </c>
      <c r="D35" s="57"/>
      <c r="E35" s="90">
        <v>0</v>
      </c>
      <c r="F35" s="105">
        <v>1</v>
      </c>
      <c r="G35" s="90">
        <v>1</v>
      </c>
      <c r="H35" s="90">
        <v>1</v>
      </c>
      <c r="I35" s="91">
        <v>1</v>
      </c>
      <c r="J35" s="91">
        <v>0</v>
      </c>
      <c r="K35" s="91">
        <v>0</v>
      </c>
      <c r="L35" s="91">
        <v>0</v>
      </c>
      <c r="M35" s="91">
        <v>0</v>
      </c>
      <c r="N35" s="91">
        <v>0</v>
      </c>
      <c r="O35" s="91">
        <v>0</v>
      </c>
      <c r="P35" s="91">
        <v>0</v>
      </c>
      <c r="Q35" s="91">
        <v>0</v>
      </c>
      <c r="R35" s="91">
        <v>0</v>
      </c>
      <c r="S35" s="91">
        <v>0</v>
      </c>
      <c r="T35" s="91">
        <v>0</v>
      </c>
      <c r="U35" s="91">
        <v>0</v>
      </c>
      <c r="V35" s="91">
        <v>0</v>
      </c>
      <c r="W35" s="91">
        <v>0</v>
      </c>
      <c r="X35" s="91">
        <v>0</v>
      </c>
      <c r="Y35" s="91">
        <v>0</v>
      </c>
      <c r="Z35" s="91">
        <v>0</v>
      </c>
      <c r="AA35" s="91">
        <v>0</v>
      </c>
      <c r="AB35" s="91">
        <v>0</v>
      </c>
      <c r="AC35" s="103">
        <v>0</v>
      </c>
      <c r="AD35" s="103">
        <v>0</v>
      </c>
      <c r="AE35" s="125">
        <v>0</v>
      </c>
      <c r="AF35" s="125">
        <v>0</v>
      </c>
      <c r="AG35" s="91">
        <v>0</v>
      </c>
      <c r="AH35" s="91">
        <v>0</v>
      </c>
      <c r="AI35" s="91">
        <v>0</v>
      </c>
      <c r="AJ35" s="91">
        <v>0</v>
      </c>
      <c r="AK35" s="91">
        <v>0</v>
      </c>
      <c r="AL35" s="91">
        <v>0</v>
      </c>
      <c r="AM35" s="91">
        <v>0</v>
      </c>
      <c r="AN35" s="91">
        <v>0</v>
      </c>
      <c r="AO35" s="91">
        <v>1</v>
      </c>
      <c r="AP35" s="91">
        <v>0</v>
      </c>
      <c r="AQ35" s="91">
        <v>0</v>
      </c>
    </row>
    <row r="36" spans="1:43" ht="16.149999999999999" customHeight="1">
      <c r="A36" s="106">
        <v>32</v>
      </c>
      <c r="B36" s="91">
        <v>0</v>
      </c>
      <c r="C36" s="91">
        <f t="shared" ca="1" si="0"/>
        <v>0</v>
      </c>
      <c r="D36" s="57"/>
      <c r="E36" s="90">
        <v>0</v>
      </c>
      <c r="F36" s="105">
        <v>0</v>
      </c>
      <c r="G36" s="90">
        <v>0</v>
      </c>
      <c r="H36" s="90">
        <v>0</v>
      </c>
      <c r="I36" s="91">
        <v>0</v>
      </c>
      <c r="J36" s="91">
        <v>0</v>
      </c>
      <c r="K36" s="91">
        <v>0</v>
      </c>
      <c r="L36" s="91">
        <v>0</v>
      </c>
      <c r="M36" s="91">
        <v>0</v>
      </c>
      <c r="N36" s="91">
        <v>0</v>
      </c>
      <c r="O36" s="91">
        <v>0</v>
      </c>
      <c r="P36" s="91">
        <v>0</v>
      </c>
      <c r="Q36" s="91">
        <v>0</v>
      </c>
      <c r="R36" s="91">
        <v>0</v>
      </c>
      <c r="S36" s="91">
        <v>0</v>
      </c>
      <c r="T36" s="91">
        <v>0</v>
      </c>
      <c r="U36" s="91">
        <v>0</v>
      </c>
      <c r="V36" s="91">
        <v>0</v>
      </c>
      <c r="W36" s="91">
        <v>0</v>
      </c>
      <c r="X36" s="91">
        <v>0</v>
      </c>
      <c r="Y36" s="91">
        <v>0</v>
      </c>
      <c r="Z36" s="91">
        <v>0</v>
      </c>
      <c r="AA36" s="91">
        <v>0</v>
      </c>
      <c r="AB36" s="91">
        <v>0</v>
      </c>
      <c r="AC36" s="103">
        <v>0</v>
      </c>
      <c r="AD36" s="103">
        <v>0</v>
      </c>
      <c r="AE36" s="125">
        <v>0</v>
      </c>
      <c r="AF36" s="125">
        <v>0</v>
      </c>
      <c r="AG36" s="91">
        <v>0</v>
      </c>
      <c r="AH36" s="91">
        <v>0</v>
      </c>
      <c r="AI36" s="91">
        <v>0</v>
      </c>
      <c r="AJ36" s="91">
        <v>0</v>
      </c>
      <c r="AK36" s="91">
        <v>0</v>
      </c>
      <c r="AL36" s="91">
        <v>0</v>
      </c>
      <c r="AM36" s="91">
        <v>0</v>
      </c>
      <c r="AN36" s="91">
        <v>0</v>
      </c>
      <c r="AO36" s="91">
        <v>0</v>
      </c>
      <c r="AP36" s="91">
        <v>0</v>
      </c>
      <c r="AQ36" s="91">
        <v>0</v>
      </c>
    </row>
    <row r="37" spans="1:43" ht="16.149999999999999" customHeight="1">
      <c r="A37" s="93">
        <v>33</v>
      </c>
      <c r="B37" s="91">
        <v>0</v>
      </c>
      <c r="C37" s="91">
        <f t="shared" ca="1" si="0"/>
        <v>2</v>
      </c>
      <c r="D37" s="57"/>
      <c r="E37" s="90">
        <v>3</v>
      </c>
      <c r="F37" s="90">
        <v>0</v>
      </c>
      <c r="G37" s="90">
        <v>0</v>
      </c>
      <c r="H37" s="90">
        <v>0</v>
      </c>
      <c r="I37" s="91">
        <v>3</v>
      </c>
      <c r="J37" s="91">
        <v>1</v>
      </c>
      <c r="K37" s="91">
        <v>0</v>
      </c>
      <c r="L37" s="91">
        <v>3</v>
      </c>
      <c r="M37" s="91">
        <v>0</v>
      </c>
      <c r="N37" s="91">
        <v>0</v>
      </c>
      <c r="O37" s="91">
        <v>0</v>
      </c>
      <c r="P37" s="91">
        <v>0</v>
      </c>
      <c r="Q37" s="91">
        <v>0</v>
      </c>
      <c r="R37" s="91">
        <v>0</v>
      </c>
      <c r="S37" s="91">
        <v>0</v>
      </c>
      <c r="T37" s="91">
        <v>0</v>
      </c>
      <c r="U37" s="91">
        <v>0</v>
      </c>
      <c r="V37" s="91">
        <v>0</v>
      </c>
      <c r="W37" s="91">
        <v>0</v>
      </c>
      <c r="X37" s="91">
        <v>1</v>
      </c>
      <c r="Y37" s="91">
        <v>0</v>
      </c>
      <c r="Z37" s="91">
        <v>0</v>
      </c>
      <c r="AA37" s="91">
        <v>0</v>
      </c>
      <c r="AB37" s="91">
        <v>0</v>
      </c>
      <c r="AC37" s="103">
        <v>1</v>
      </c>
      <c r="AD37" s="103">
        <v>2</v>
      </c>
      <c r="AE37" s="125">
        <v>0</v>
      </c>
      <c r="AF37" s="125">
        <v>0</v>
      </c>
      <c r="AG37" s="91">
        <v>1</v>
      </c>
      <c r="AH37" s="91">
        <v>0</v>
      </c>
      <c r="AI37" s="91">
        <v>0</v>
      </c>
      <c r="AJ37" s="91">
        <v>0</v>
      </c>
      <c r="AK37" s="91">
        <v>0</v>
      </c>
      <c r="AL37" s="91">
        <v>0</v>
      </c>
      <c r="AM37" s="91">
        <v>0</v>
      </c>
      <c r="AN37" s="91">
        <v>0</v>
      </c>
      <c r="AO37" s="91">
        <v>1</v>
      </c>
      <c r="AP37" s="91">
        <v>0</v>
      </c>
      <c r="AQ37" s="91">
        <v>0</v>
      </c>
    </row>
    <row r="38" spans="1:43" ht="16.149999999999999" customHeight="1">
      <c r="A38" s="93">
        <v>34</v>
      </c>
      <c r="B38" s="91">
        <v>0</v>
      </c>
      <c r="C38" s="91">
        <f t="shared" ca="1" si="0"/>
        <v>0</v>
      </c>
      <c r="D38" s="57"/>
      <c r="E38" s="90">
        <v>4</v>
      </c>
      <c r="F38" s="90">
        <v>3</v>
      </c>
      <c r="G38" s="90">
        <v>2</v>
      </c>
      <c r="H38" s="90">
        <v>2</v>
      </c>
      <c r="I38" s="91">
        <v>1</v>
      </c>
      <c r="J38" s="91">
        <v>0</v>
      </c>
      <c r="K38" s="91">
        <v>0</v>
      </c>
      <c r="L38" s="91">
        <v>0</v>
      </c>
      <c r="M38" s="91">
        <v>1</v>
      </c>
      <c r="N38" s="91">
        <v>1</v>
      </c>
      <c r="O38" s="91">
        <v>2</v>
      </c>
      <c r="P38" s="91">
        <v>0</v>
      </c>
      <c r="Q38" s="91">
        <v>0</v>
      </c>
      <c r="R38" s="91">
        <v>0</v>
      </c>
      <c r="S38" s="91">
        <v>2</v>
      </c>
      <c r="T38" s="91">
        <v>1</v>
      </c>
      <c r="U38" s="91">
        <v>3</v>
      </c>
      <c r="V38" s="91">
        <v>0</v>
      </c>
      <c r="W38" s="91">
        <v>2</v>
      </c>
      <c r="X38" s="91">
        <v>1</v>
      </c>
      <c r="Y38" s="91">
        <v>1</v>
      </c>
      <c r="Z38" s="91">
        <v>0</v>
      </c>
      <c r="AA38" s="91">
        <v>0</v>
      </c>
      <c r="AB38" s="91">
        <v>0</v>
      </c>
      <c r="AC38" s="103">
        <v>0</v>
      </c>
      <c r="AD38" s="103">
        <v>0</v>
      </c>
      <c r="AE38" s="125">
        <v>0</v>
      </c>
      <c r="AF38" s="125">
        <v>0</v>
      </c>
      <c r="AG38" s="91">
        <v>0</v>
      </c>
      <c r="AH38" s="91">
        <v>0</v>
      </c>
      <c r="AI38" s="91">
        <v>0</v>
      </c>
      <c r="AJ38" s="91">
        <v>0</v>
      </c>
      <c r="AK38" s="91">
        <v>0</v>
      </c>
      <c r="AL38" s="91">
        <v>0</v>
      </c>
      <c r="AM38" s="91">
        <v>0</v>
      </c>
      <c r="AN38" s="91">
        <v>0</v>
      </c>
      <c r="AO38" s="91">
        <v>0</v>
      </c>
      <c r="AP38" s="91">
        <v>0</v>
      </c>
      <c r="AQ38" s="91">
        <v>0</v>
      </c>
    </row>
    <row r="39" spans="1:43" ht="16.149999999999999" customHeight="1">
      <c r="A39" s="93">
        <v>35</v>
      </c>
      <c r="B39" s="91">
        <v>0</v>
      </c>
      <c r="C39" s="91">
        <f t="shared" ca="1" si="0"/>
        <v>0</v>
      </c>
      <c r="D39" s="57"/>
      <c r="E39" s="90">
        <v>1</v>
      </c>
      <c r="F39" s="90">
        <v>2</v>
      </c>
      <c r="G39" s="90">
        <v>0</v>
      </c>
      <c r="H39" s="90">
        <v>1</v>
      </c>
      <c r="I39" s="91">
        <v>3</v>
      </c>
      <c r="J39" s="91">
        <v>0</v>
      </c>
      <c r="K39" s="91">
        <v>0</v>
      </c>
      <c r="L39" s="91">
        <v>0</v>
      </c>
      <c r="M39" s="91">
        <v>0</v>
      </c>
      <c r="N39" s="91">
        <v>0</v>
      </c>
      <c r="O39" s="91">
        <v>1</v>
      </c>
      <c r="P39" s="91">
        <v>1</v>
      </c>
      <c r="Q39" s="91">
        <v>0</v>
      </c>
      <c r="R39" s="91">
        <v>0</v>
      </c>
      <c r="S39" s="91">
        <v>0</v>
      </c>
      <c r="T39" s="91">
        <v>0</v>
      </c>
      <c r="U39" s="91">
        <v>4</v>
      </c>
      <c r="V39" s="91">
        <v>0</v>
      </c>
      <c r="W39" s="91">
        <v>0</v>
      </c>
      <c r="X39" s="91">
        <v>0</v>
      </c>
      <c r="Y39" s="91">
        <v>1</v>
      </c>
      <c r="Z39" s="91">
        <v>0</v>
      </c>
      <c r="AA39" s="91">
        <v>1</v>
      </c>
      <c r="AB39" s="91">
        <v>0</v>
      </c>
      <c r="AC39" s="103">
        <v>0</v>
      </c>
      <c r="AD39" s="103">
        <v>0</v>
      </c>
      <c r="AE39" s="125">
        <v>0</v>
      </c>
      <c r="AF39" s="125">
        <v>0</v>
      </c>
      <c r="AG39" s="91">
        <v>0</v>
      </c>
      <c r="AH39" s="91">
        <v>0</v>
      </c>
      <c r="AI39" s="91">
        <v>0</v>
      </c>
      <c r="AJ39" s="91">
        <v>0</v>
      </c>
      <c r="AK39" s="91">
        <v>0</v>
      </c>
      <c r="AL39" s="91">
        <v>0</v>
      </c>
      <c r="AM39" s="91">
        <v>0</v>
      </c>
      <c r="AN39" s="91">
        <v>0</v>
      </c>
      <c r="AO39" s="91">
        <v>0</v>
      </c>
      <c r="AP39" s="91">
        <v>0</v>
      </c>
      <c r="AQ39" s="91">
        <v>0</v>
      </c>
    </row>
    <row r="40" spans="1:43" ht="16.149999999999999" customHeight="1">
      <c r="A40" s="93">
        <v>36</v>
      </c>
      <c r="B40" s="91">
        <v>0</v>
      </c>
      <c r="C40" s="91">
        <f t="shared" ca="1" si="0"/>
        <v>2</v>
      </c>
      <c r="D40" s="57"/>
      <c r="E40" s="90">
        <v>0</v>
      </c>
      <c r="F40" s="90">
        <v>3</v>
      </c>
      <c r="G40" s="90">
        <v>1</v>
      </c>
      <c r="H40" s="90">
        <v>3</v>
      </c>
      <c r="I40" s="91">
        <v>1</v>
      </c>
      <c r="J40" s="91">
        <v>1</v>
      </c>
      <c r="K40" s="91">
        <v>1</v>
      </c>
      <c r="L40" s="91">
        <v>0</v>
      </c>
      <c r="M40" s="91">
        <v>0</v>
      </c>
      <c r="N40" s="91">
        <v>0</v>
      </c>
      <c r="O40" s="91">
        <v>0</v>
      </c>
      <c r="P40" s="91">
        <v>0</v>
      </c>
      <c r="Q40" s="91">
        <v>0</v>
      </c>
      <c r="R40" s="91">
        <v>0</v>
      </c>
      <c r="S40" s="91">
        <v>0</v>
      </c>
      <c r="T40" s="91">
        <v>0</v>
      </c>
      <c r="U40" s="91">
        <v>0</v>
      </c>
      <c r="V40" s="91">
        <v>0</v>
      </c>
      <c r="W40" s="91">
        <v>0</v>
      </c>
      <c r="X40" s="91">
        <v>0</v>
      </c>
      <c r="Y40" s="91">
        <v>0</v>
      </c>
      <c r="Z40" s="91">
        <v>0</v>
      </c>
      <c r="AA40" s="91">
        <v>1</v>
      </c>
      <c r="AB40" s="91">
        <v>0</v>
      </c>
      <c r="AC40" s="103">
        <v>0</v>
      </c>
      <c r="AD40" s="103">
        <v>0</v>
      </c>
      <c r="AE40" s="125">
        <v>0</v>
      </c>
      <c r="AF40" s="125">
        <v>0</v>
      </c>
      <c r="AG40" s="91">
        <v>0</v>
      </c>
      <c r="AH40" s="91">
        <v>0</v>
      </c>
      <c r="AI40" s="91">
        <v>0</v>
      </c>
      <c r="AJ40" s="91">
        <v>0</v>
      </c>
      <c r="AK40" s="91">
        <v>1</v>
      </c>
      <c r="AL40" s="91">
        <v>3</v>
      </c>
      <c r="AM40" s="91">
        <v>0</v>
      </c>
      <c r="AN40" s="91">
        <v>0</v>
      </c>
      <c r="AO40" s="91">
        <v>1</v>
      </c>
      <c r="AP40" s="91">
        <v>0</v>
      </c>
      <c r="AQ40" s="91">
        <v>0</v>
      </c>
    </row>
    <row r="41" spans="1:43" ht="16.149999999999999" customHeight="1">
      <c r="A41" s="93">
        <v>37</v>
      </c>
      <c r="B41" s="91">
        <v>0</v>
      </c>
      <c r="C41" s="91">
        <f t="shared" ca="1" si="0"/>
        <v>2</v>
      </c>
      <c r="D41" s="57"/>
      <c r="E41" s="90">
        <v>0</v>
      </c>
      <c r="F41" s="90">
        <v>4</v>
      </c>
      <c r="G41" s="90">
        <v>0</v>
      </c>
      <c r="H41" s="90">
        <v>4</v>
      </c>
      <c r="I41" s="91">
        <v>2</v>
      </c>
      <c r="J41" s="91">
        <v>1</v>
      </c>
      <c r="K41" s="91">
        <v>0</v>
      </c>
      <c r="L41" s="91">
        <v>0</v>
      </c>
      <c r="M41" s="91">
        <v>2</v>
      </c>
      <c r="N41" s="91">
        <v>1</v>
      </c>
      <c r="O41" s="91">
        <v>0</v>
      </c>
      <c r="P41" s="91">
        <v>1</v>
      </c>
      <c r="Q41" s="91">
        <v>0</v>
      </c>
      <c r="R41" s="91">
        <v>0</v>
      </c>
      <c r="S41" s="91">
        <v>0</v>
      </c>
      <c r="T41" s="91">
        <v>0</v>
      </c>
      <c r="U41" s="91">
        <v>0</v>
      </c>
      <c r="V41" s="91">
        <v>1</v>
      </c>
      <c r="W41" s="91">
        <v>0</v>
      </c>
      <c r="X41" s="91">
        <v>1</v>
      </c>
      <c r="Y41" s="91">
        <v>2</v>
      </c>
      <c r="Z41" s="91">
        <v>0</v>
      </c>
      <c r="AA41" s="91">
        <v>1</v>
      </c>
      <c r="AB41" s="91">
        <v>0</v>
      </c>
      <c r="AC41" s="103">
        <v>2</v>
      </c>
      <c r="AD41" s="103">
        <v>1</v>
      </c>
      <c r="AE41" s="125">
        <v>0</v>
      </c>
      <c r="AF41" s="125">
        <v>0</v>
      </c>
      <c r="AG41" s="91">
        <v>2</v>
      </c>
      <c r="AH41" s="91">
        <v>0</v>
      </c>
      <c r="AI41" s="91">
        <v>0</v>
      </c>
      <c r="AJ41" s="91">
        <v>0</v>
      </c>
      <c r="AK41" s="91">
        <v>0</v>
      </c>
      <c r="AL41" s="91">
        <v>0</v>
      </c>
      <c r="AM41" s="91">
        <v>0</v>
      </c>
      <c r="AN41" s="91">
        <v>0</v>
      </c>
      <c r="AO41" s="91">
        <v>0</v>
      </c>
      <c r="AP41" s="91">
        <v>4</v>
      </c>
      <c r="AQ41" s="91">
        <v>0</v>
      </c>
    </row>
    <row r="42" spans="1:43" ht="16.149999999999999" customHeight="1">
      <c r="A42" s="93">
        <v>38</v>
      </c>
      <c r="B42" s="91">
        <v>0</v>
      </c>
      <c r="C42" s="91">
        <f t="shared" ca="1" si="0"/>
        <v>0</v>
      </c>
      <c r="D42" s="57"/>
      <c r="E42" s="90">
        <v>2</v>
      </c>
      <c r="F42" s="90">
        <v>0</v>
      </c>
      <c r="G42" s="90">
        <v>1</v>
      </c>
      <c r="H42" s="90">
        <v>3</v>
      </c>
      <c r="I42" s="91">
        <v>0</v>
      </c>
      <c r="J42" s="91">
        <v>0</v>
      </c>
      <c r="K42" s="91">
        <v>0</v>
      </c>
      <c r="L42" s="91">
        <v>0</v>
      </c>
      <c r="M42" s="91">
        <v>0</v>
      </c>
      <c r="N42" s="91">
        <v>0</v>
      </c>
      <c r="O42" s="91">
        <v>0</v>
      </c>
      <c r="P42" s="91">
        <v>0</v>
      </c>
      <c r="Q42" s="91">
        <v>0</v>
      </c>
      <c r="R42" s="91">
        <v>0</v>
      </c>
      <c r="S42" s="91">
        <v>0</v>
      </c>
      <c r="T42" s="91">
        <v>0</v>
      </c>
      <c r="U42" s="91">
        <v>0</v>
      </c>
      <c r="V42" s="91">
        <v>0</v>
      </c>
      <c r="W42" s="91">
        <v>0</v>
      </c>
      <c r="X42" s="91">
        <v>0</v>
      </c>
      <c r="Y42" s="91">
        <v>0</v>
      </c>
      <c r="Z42" s="91">
        <v>0</v>
      </c>
      <c r="AA42" s="91">
        <v>1</v>
      </c>
      <c r="AB42" s="91">
        <v>0</v>
      </c>
      <c r="AC42" s="103">
        <v>2</v>
      </c>
      <c r="AD42" s="103">
        <v>0</v>
      </c>
      <c r="AE42" s="125">
        <v>0</v>
      </c>
      <c r="AF42" s="125">
        <v>0</v>
      </c>
      <c r="AG42" s="91">
        <v>0</v>
      </c>
      <c r="AH42" s="91">
        <v>0</v>
      </c>
      <c r="AI42" s="91">
        <v>0</v>
      </c>
      <c r="AJ42" s="91">
        <v>0</v>
      </c>
      <c r="AK42" s="91">
        <v>0</v>
      </c>
      <c r="AL42" s="91">
        <v>0</v>
      </c>
      <c r="AM42" s="91">
        <v>0</v>
      </c>
      <c r="AN42" s="91">
        <v>0</v>
      </c>
      <c r="AO42" s="91">
        <v>0</v>
      </c>
      <c r="AP42" s="91">
        <v>0</v>
      </c>
      <c r="AQ42" s="91">
        <v>0</v>
      </c>
    </row>
    <row r="43" spans="1:43" ht="16.149999999999999" customHeight="1">
      <c r="A43" s="93">
        <v>39</v>
      </c>
      <c r="B43" s="91">
        <v>0</v>
      </c>
      <c r="C43" s="91">
        <f t="shared" ca="1" si="0"/>
        <v>0</v>
      </c>
      <c r="D43" s="57"/>
      <c r="E43" s="90">
        <v>1</v>
      </c>
      <c r="F43" s="90">
        <v>0</v>
      </c>
      <c r="G43" s="90">
        <v>0</v>
      </c>
      <c r="H43" s="90">
        <v>0</v>
      </c>
      <c r="I43" s="91">
        <v>0</v>
      </c>
      <c r="J43" s="91">
        <v>0</v>
      </c>
      <c r="K43" s="91">
        <v>0</v>
      </c>
      <c r="L43" s="91">
        <v>0</v>
      </c>
      <c r="M43" s="91">
        <v>0</v>
      </c>
      <c r="N43" s="91">
        <v>0</v>
      </c>
      <c r="O43" s="91">
        <v>0</v>
      </c>
      <c r="P43" s="91">
        <v>0</v>
      </c>
      <c r="Q43" s="91">
        <v>0</v>
      </c>
      <c r="R43" s="91">
        <v>0</v>
      </c>
      <c r="S43" s="91">
        <v>0</v>
      </c>
      <c r="T43" s="91">
        <v>0</v>
      </c>
      <c r="U43" s="91">
        <v>0</v>
      </c>
      <c r="V43" s="91">
        <v>0</v>
      </c>
      <c r="W43" s="91">
        <v>0</v>
      </c>
      <c r="X43" s="91">
        <v>0</v>
      </c>
      <c r="Y43" s="91">
        <v>0</v>
      </c>
      <c r="Z43" s="91">
        <v>0</v>
      </c>
      <c r="AA43" s="91">
        <v>0</v>
      </c>
      <c r="AB43" s="91">
        <v>0</v>
      </c>
      <c r="AC43" s="103">
        <v>0</v>
      </c>
      <c r="AD43" s="103">
        <v>0</v>
      </c>
      <c r="AE43" s="125">
        <v>0</v>
      </c>
      <c r="AF43" s="125">
        <v>0</v>
      </c>
      <c r="AG43" s="91">
        <v>0</v>
      </c>
      <c r="AH43" s="91">
        <v>0</v>
      </c>
      <c r="AI43" s="91">
        <v>0</v>
      </c>
      <c r="AJ43" s="91">
        <v>0</v>
      </c>
      <c r="AK43" s="91">
        <v>0</v>
      </c>
      <c r="AL43" s="91">
        <v>0</v>
      </c>
      <c r="AM43" s="91">
        <v>0</v>
      </c>
      <c r="AN43" s="91">
        <v>0</v>
      </c>
      <c r="AO43" s="91">
        <v>0</v>
      </c>
      <c r="AP43" s="91">
        <v>0</v>
      </c>
      <c r="AQ43" s="91">
        <v>0</v>
      </c>
    </row>
    <row r="44" spans="1:43" ht="16.149999999999999" customHeight="1">
      <c r="A44" s="93">
        <v>40</v>
      </c>
      <c r="B44" s="91">
        <v>0</v>
      </c>
      <c r="C44" s="91">
        <f t="shared" ca="1" si="0"/>
        <v>3</v>
      </c>
      <c r="D44" s="57"/>
      <c r="E44" s="90">
        <v>1</v>
      </c>
      <c r="F44" s="90">
        <v>0</v>
      </c>
      <c r="G44" s="90">
        <v>1</v>
      </c>
      <c r="H44" s="90">
        <v>0</v>
      </c>
      <c r="I44" s="91">
        <v>0</v>
      </c>
      <c r="J44" s="91">
        <v>0</v>
      </c>
      <c r="K44" s="91">
        <v>0</v>
      </c>
      <c r="L44" s="91">
        <v>0</v>
      </c>
      <c r="M44" s="91">
        <v>0</v>
      </c>
      <c r="N44" s="91">
        <v>0</v>
      </c>
      <c r="O44" s="91">
        <v>0</v>
      </c>
      <c r="P44" s="91">
        <v>0</v>
      </c>
      <c r="Q44" s="91">
        <v>0</v>
      </c>
      <c r="R44" s="91">
        <v>0</v>
      </c>
      <c r="S44" s="91">
        <v>0</v>
      </c>
      <c r="T44" s="91">
        <v>0</v>
      </c>
      <c r="U44" s="91">
        <v>0</v>
      </c>
      <c r="V44" s="91">
        <v>0</v>
      </c>
      <c r="W44" s="91">
        <v>0</v>
      </c>
      <c r="X44" s="91">
        <v>0</v>
      </c>
      <c r="Y44" s="91">
        <v>0</v>
      </c>
      <c r="Z44" s="91">
        <v>0</v>
      </c>
      <c r="AA44" s="91">
        <v>0</v>
      </c>
      <c r="AB44" s="91">
        <v>0</v>
      </c>
      <c r="AC44" s="103">
        <v>0</v>
      </c>
      <c r="AD44" s="103">
        <v>0</v>
      </c>
      <c r="AE44" s="125">
        <v>0</v>
      </c>
      <c r="AF44" s="125">
        <v>0</v>
      </c>
      <c r="AG44" s="91">
        <v>0</v>
      </c>
      <c r="AH44" s="91">
        <v>0</v>
      </c>
      <c r="AI44" s="91">
        <v>0</v>
      </c>
      <c r="AJ44" s="91">
        <v>0</v>
      </c>
      <c r="AK44" s="91">
        <v>1</v>
      </c>
      <c r="AL44" s="91">
        <v>3</v>
      </c>
      <c r="AM44" s="91">
        <v>1</v>
      </c>
      <c r="AN44" s="91">
        <v>0</v>
      </c>
      <c r="AO44" s="91">
        <v>0</v>
      </c>
      <c r="AP44" s="91">
        <v>0</v>
      </c>
      <c r="AQ44" s="91">
        <v>0</v>
      </c>
    </row>
    <row r="45" spans="1:43" ht="16.149999999999999" customHeight="1">
      <c r="A45" s="93">
        <v>41</v>
      </c>
      <c r="B45" s="91">
        <v>0</v>
      </c>
      <c r="C45" s="91">
        <f t="shared" ca="1" si="0"/>
        <v>1</v>
      </c>
      <c r="D45" s="57"/>
      <c r="E45" s="90">
        <v>1</v>
      </c>
      <c r="F45" s="90">
        <v>1</v>
      </c>
      <c r="G45" s="90">
        <v>1</v>
      </c>
      <c r="H45" s="90">
        <v>0</v>
      </c>
      <c r="I45" s="91">
        <v>0</v>
      </c>
      <c r="J45" s="91">
        <v>0</v>
      </c>
      <c r="K45" s="91">
        <v>0</v>
      </c>
      <c r="L45" s="91">
        <v>0</v>
      </c>
      <c r="M45" s="91">
        <v>0</v>
      </c>
      <c r="N45" s="91">
        <v>0</v>
      </c>
      <c r="O45" s="91">
        <v>0</v>
      </c>
      <c r="P45" s="91">
        <v>0</v>
      </c>
      <c r="Q45" s="91">
        <v>0</v>
      </c>
      <c r="R45" s="91">
        <v>0</v>
      </c>
      <c r="S45" s="91">
        <v>0</v>
      </c>
      <c r="T45" s="91">
        <v>0</v>
      </c>
      <c r="U45" s="91">
        <v>0</v>
      </c>
      <c r="V45" s="91">
        <v>0</v>
      </c>
      <c r="W45" s="91">
        <v>0</v>
      </c>
      <c r="X45" s="91">
        <v>0</v>
      </c>
      <c r="Y45" s="91">
        <v>0</v>
      </c>
      <c r="Z45" s="91">
        <v>0</v>
      </c>
      <c r="AA45" s="91">
        <v>0</v>
      </c>
      <c r="AB45" s="91">
        <v>0</v>
      </c>
      <c r="AC45" s="103">
        <v>0</v>
      </c>
      <c r="AD45" s="103">
        <v>0</v>
      </c>
      <c r="AE45" s="125">
        <v>0</v>
      </c>
      <c r="AF45" s="125">
        <v>0</v>
      </c>
      <c r="AG45" s="91">
        <v>0</v>
      </c>
      <c r="AH45" s="91">
        <v>0</v>
      </c>
      <c r="AI45" s="91">
        <v>0</v>
      </c>
      <c r="AJ45" s="91">
        <v>0</v>
      </c>
      <c r="AK45" s="91">
        <v>0</v>
      </c>
      <c r="AL45" s="91">
        <v>2</v>
      </c>
      <c r="AM45" s="91">
        <v>0</v>
      </c>
      <c r="AN45" s="91">
        <v>0</v>
      </c>
      <c r="AO45" s="91">
        <v>0</v>
      </c>
      <c r="AP45" s="91">
        <v>1</v>
      </c>
      <c r="AQ45" s="91">
        <v>0</v>
      </c>
    </row>
    <row r="46" spans="1:43" ht="16.149999999999999" customHeight="1">
      <c r="A46" s="93">
        <v>42</v>
      </c>
      <c r="B46" s="91">
        <v>0</v>
      </c>
      <c r="C46" s="91">
        <f t="shared" ca="1" si="0"/>
        <v>1</v>
      </c>
      <c r="D46" s="57"/>
      <c r="E46" s="90">
        <v>0</v>
      </c>
      <c r="F46" s="90">
        <v>0</v>
      </c>
      <c r="G46" s="90">
        <v>0</v>
      </c>
      <c r="H46" s="90">
        <v>0</v>
      </c>
      <c r="I46" s="91">
        <v>0</v>
      </c>
      <c r="J46" s="91">
        <v>0</v>
      </c>
      <c r="K46" s="91">
        <v>0</v>
      </c>
      <c r="L46" s="91">
        <v>0</v>
      </c>
      <c r="M46" s="91">
        <v>0</v>
      </c>
      <c r="N46" s="91">
        <v>0</v>
      </c>
      <c r="O46" s="91">
        <v>0</v>
      </c>
      <c r="P46" s="91">
        <v>0</v>
      </c>
      <c r="Q46" s="91">
        <v>0</v>
      </c>
      <c r="R46" s="91">
        <v>0</v>
      </c>
      <c r="S46" s="91">
        <v>0</v>
      </c>
      <c r="T46" s="91">
        <v>0</v>
      </c>
      <c r="U46" s="91">
        <v>0</v>
      </c>
      <c r="V46" s="91">
        <v>0</v>
      </c>
      <c r="W46" s="91">
        <v>0</v>
      </c>
      <c r="X46" s="91">
        <v>0</v>
      </c>
      <c r="Y46" s="91">
        <v>0</v>
      </c>
      <c r="Z46" s="91">
        <v>0</v>
      </c>
      <c r="AA46" s="91">
        <v>0</v>
      </c>
      <c r="AB46" s="91">
        <v>0</v>
      </c>
      <c r="AC46" s="103">
        <v>0</v>
      </c>
      <c r="AD46" s="103">
        <v>1</v>
      </c>
      <c r="AE46" s="125">
        <v>0</v>
      </c>
      <c r="AF46" s="125">
        <v>0</v>
      </c>
      <c r="AG46" s="91">
        <v>0</v>
      </c>
      <c r="AH46" s="91">
        <v>0</v>
      </c>
      <c r="AI46" s="91">
        <v>0</v>
      </c>
      <c r="AJ46" s="91">
        <v>0</v>
      </c>
      <c r="AK46" s="91">
        <v>0</v>
      </c>
      <c r="AL46" s="91">
        <v>0</v>
      </c>
      <c r="AM46" s="91">
        <v>0</v>
      </c>
      <c r="AN46" s="91">
        <v>0</v>
      </c>
      <c r="AO46" s="91">
        <v>0</v>
      </c>
      <c r="AP46" s="91">
        <v>1</v>
      </c>
      <c r="AQ46" s="91">
        <v>0</v>
      </c>
    </row>
    <row r="47" spans="1:43" ht="16.149999999999999" customHeight="1">
      <c r="A47" s="93">
        <v>43</v>
      </c>
      <c r="B47" s="91">
        <v>0</v>
      </c>
      <c r="C47" s="91">
        <f t="shared" ca="1" si="0"/>
        <v>0</v>
      </c>
      <c r="D47" s="57"/>
      <c r="E47" s="90">
        <v>0</v>
      </c>
      <c r="F47" s="90">
        <v>0</v>
      </c>
      <c r="G47" s="90">
        <v>0</v>
      </c>
      <c r="H47" s="90">
        <v>0</v>
      </c>
      <c r="I47" s="91">
        <v>0</v>
      </c>
      <c r="J47" s="91">
        <v>0</v>
      </c>
      <c r="K47" s="91">
        <v>0</v>
      </c>
      <c r="L47" s="91">
        <v>0</v>
      </c>
      <c r="M47" s="91">
        <v>0</v>
      </c>
      <c r="N47" s="91">
        <v>0</v>
      </c>
      <c r="O47" s="91">
        <v>0</v>
      </c>
      <c r="P47" s="91">
        <v>0</v>
      </c>
      <c r="Q47" s="91">
        <v>0</v>
      </c>
      <c r="R47" s="91">
        <v>0</v>
      </c>
      <c r="S47" s="91">
        <v>0</v>
      </c>
      <c r="T47" s="91">
        <v>0</v>
      </c>
      <c r="U47" s="91">
        <v>0</v>
      </c>
      <c r="V47" s="91">
        <v>0</v>
      </c>
      <c r="W47" s="91">
        <v>1</v>
      </c>
      <c r="X47" s="91">
        <v>0</v>
      </c>
      <c r="Y47" s="91">
        <v>0</v>
      </c>
      <c r="Z47" s="91">
        <v>0</v>
      </c>
      <c r="AA47" s="91">
        <v>0</v>
      </c>
      <c r="AB47" s="91">
        <v>0</v>
      </c>
      <c r="AC47" s="103">
        <v>0</v>
      </c>
      <c r="AD47" s="103">
        <v>0</v>
      </c>
      <c r="AE47" s="125">
        <v>0</v>
      </c>
      <c r="AF47" s="125">
        <v>0</v>
      </c>
      <c r="AG47" s="91">
        <v>0</v>
      </c>
      <c r="AH47" s="91">
        <v>0</v>
      </c>
      <c r="AI47" s="91">
        <v>0</v>
      </c>
      <c r="AJ47" s="91">
        <v>0</v>
      </c>
      <c r="AK47" s="91">
        <v>0</v>
      </c>
      <c r="AL47" s="91">
        <v>0</v>
      </c>
      <c r="AM47" s="91">
        <v>0</v>
      </c>
      <c r="AN47" s="91">
        <v>0</v>
      </c>
      <c r="AO47" s="91">
        <v>1</v>
      </c>
      <c r="AP47" s="91">
        <v>1</v>
      </c>
      <c r="AQ47" s="91">
        <v>0</v>
      </c>
    </row>
    <row r="48" spans="1:43" ht="16.149999999999999" customHeight="1">
      <c r="A48" s="93">
        <v>44</v>
      </c>
      <c r="B48" s="91">
        <v>0</v>
      </c>
      <c r="C48" s="91">
        <f t="shared" ca="1" si="0"/>
        <v>4</v>
      </c>
      <c r="D48" s="57"/>
      <c r="E48" s="90">
        <v>0</v>
      </c>
      <c r="F48" s="90">
        <v>1</v>
      </c>
      <c r="G48" s="90">
        <v>2</v>
      </c>
      <c r="H48" s="90">
        <v>0</v>
      </c>
      <c r="I48" s="91">
        <v>6</v>
      </c>
      <c r="J48" s="91">
        <v>1</v>
      </c>
      <c r="K48" s="91">
        <v>1</v>
      </c>
      <c r="L48" s="91">
        <v>1</v>
      </c>
      <c r="M48" s="91">
        <v>0</v>
      </c>
      <c r="N48" s="91">
        <v>0</v>
      </c>
      <c r="O48" s="91">
        <v>0</v>
      </c>
      <c r="P48" s="91">
        <v>1</v>
      </c>
      <c r="Q48" s="91">
        <v>0</v>
      </c>
      <c r="R48" s="91">
        <v>1</v>
      </c>
      <c r="S48" s="91">
        <v>1</v>
      </c>
      <c r="T48" s="91">
        <v>0</v>
      </c>
      <c r="U48" s="91">
        <v>0</v>
      </c>
      <c r="V48" s="91">
        <v>0</v>
      </c>
      <c r="W48" s="91">
        <v>1</v>
      </c>
      <c r="X48" s="91">
        <v>0</v>
      </c>
      <c r="Y48" s="91">
        <v>0</v>
      </c>
      <c r="Z48" s="91">
        <v>0</v>
      </c>
      <c r="AA48" s="91">
        <v>0</v>
      </c>
      <c r="AB48" s="91">
        <v>0</v>
      </c>
      <c r="AC48" s="103">
        <v>1</v>
      </c>
      <c r="AD48" s="103">
        <v>1</v>
      </c>
      <c r="AE48" s="125">
        <v>0</v>
      </c>
      <c r="AF48" s="125">
        <v>0</v>
      </c>
      <c r="AG48" s="91">
        <v>0</v>
      </c>
      <c r="AH48" s="91">
        <v>0</v>
      </c>
      <c r="AI48" s="91">
        <v>0</v>
      </c>
      <c r="AJ48" s="91">
        <v>0</v>
      </c>
      <c r="AK48" s="91">
        <v>2</v>
      </c>
      <c r="AL48" s="91">
        <v>1</v>
      </c>
      <c r="AM48" s="91">
        <v>4</v>
      </c>
      <c r="AN48" s="91">
        <v>1</v>
      </c>
      <c r="AO48" s="91">
        <v>3</v>
      </c>
      <c r="AP48" s="91">
        <v>0</v>
      </c>
      <c r="AQ48" s="91">
        <v>0</v>
      </c>
    </row>
    <row r="49" spans="1:43" ht="16.149999999999999" customHeight="1">
      <c r="A49" s="93">
        <v>45</v>
      </c>
      <c r="B49" s="91">
        <v>0</v>
      </c>
      <c r="C49" s="91">
        <f t="shared" ca="1" si="0"/>
        <v>1</v>
      </c>
      <c r="D49" s="57"/>
      <c r="E49" s="90">
        <v>0</v>
      </c>
      <c r="F49" s="90">
        <v>0</v>
      </c>
      <c r="G49" s="90">
        <v>1</v>
      </c>
      <c r="H49" s="90">
        <v>4</v>
      </c>
      <c r="I49" s="91">
        <v>0</v>
      </c>
      <c r="J49" s="91">
        <v>0</v>
      </c>
      <c r="K49" s="91">
        <v>0</v>
      </c>
      <c r="L49" s="91">
        <v>0</v>
      </c>
      <c r="M49" s="91">
        <v>1</v>
      </c>
      <c r="N49" s="91">
        <v>0</v>
      </c>
      <c r="O49" s="91">
        <v>0</v>
      </c>
      <c r="P49" s="91">
        <v>1</v>
      </c>
      <c r="Q49" s="91">
        <v>0</v>
      </c>
      <c r="R49" s="91">
        <v>0</v>
      </c>
      <c r="S49" s="91">
        <v>0</v>
      </c>
      <c r="T49" s="91">
        <v>0</v>
      </c>
      <c r="U49" s="91">
        <v>0</v>
      </c>
      <c r="V49" s="91">
        <v>0</v>
      </c>
      <c r="W49" s="91">
        <v>0</v>
      </c>
      <c r="X49" s="91">
        <v>0</v>
      </c>
      <c r="Y49" s="91">
        <v>0</v>
      </c>
      <c r="Z49" s="91">
        <v>0</v>
      </c>
      <c r="AA49" s="91">
        <v>0</v>
      </c>
      <c r="AB49" s="91">
        <v>1</v>
      </c>
      <c r="AC49" s="103">
        <v>0</v>
      </c>
      <c r="AD49" s="103">
        <v>0</v>
      </c>
      <c r="AE49" s="125">
        <v>0</v>
      </c>
      <c r="AF49" s="125">
        <v>0</v>
      </c>
      <c r="AG49" s="91">
        <v>0</v>
      </c>
      <c r="AH49" s="91">
        <v>0</v>
      </c>
      <c r="AI49" s="91">
        <v>0</v>
      </c>
      <c r="AJ49" s="91">
        <v>1</v>
      </c>
      <c r="AK49" s="91">
        <v>0</v>
      </c>
      <c r="AL49" s="91">
        <v>0</v>
      </c>
      <c r="AM49" s="91">
        <v>0</v>
      </c>
      <c r="AN49" s="91">
        <v>0</v>
      </c>
      <c r="AO49" s="91">
        <v>0</v>
      </c>
      <c r="AP49" s="91">
        <v>1</v>
      </c>
      <c r="AQ49" s="91">
        <v>0</v>
      </c>
    </row>
    <row r="50" spans="1:43" ht="16.149999999999999" customHeight="1">
      <c r="A50" s="93">
        <v>46</v>
      </c>
      <c r="B50" s="91">
        <v>0</v>
      </c>
      <c r="C50" s="91">
        <f t="shared" ca="1" si="0"/>
        <v>1</v>
      </c>
      <c r="D50" s="57"/>
      <c r="E50" s="90">
        <v>1</v>
      </c>
      <c r="F50" s="90">
        <v>1</v>
      </c>
      <c r="G50" s="90">
        <v>1</v>
      </c>
      <c r="H50" s="90">
        <v>0</v>
      </c>
      <c r="I50" s="91">
        <v>3</v>
      </c>
      <c r="J50" s="91">
        <v>3</v>
      </c>
      <c r="K50" s="91">
        <v>0</v>
      </c>
      <c r="L50" s="91">
        <v>0</v>
      </c>
      <c r="M50" s="91">
        <v>0</v>
      </c>
      <c r="N50" s="91">
        <v>0</v>
      </c>
      <c r="O50" s="91">
        <v>0</v>
      </c>
      <c r="P50" s="91">
        <v>0</v>
      </c>
      <c r="Q50" s="91">
        <v>0</v>
      </c>
      <c r="R50" s="91">
        <v>0</v>
      </c>
      <c r="S50" s="91">
        <v>0</v>
      </c>
      <c r="T50" s="91">
        <v>0</v>
      </c>
      <c r="U50" s="91">
        <v>0</v>
      </c>
      <c r="V50" s="91">
        <v>0</v>
      </c>
      <c r="W50" s="91">
        <v>0</v>
      </c>
      <c r="X50" s="91">
        <v>0</v>
      </c>
      <c r="Y50" s="91">
        <v>0</v>
      </c>
      <c r="Z50" s="91">
        <v>0</v>
      </c>
      <c r="AA50" s="91">
        <v>0</v>
      </c>
      <c r="AB50" s="91">
        <v>0</v>
      </c>
      <c r="AC50" s="103">
        <v>0</v>
      </c>
      <c r="AD50" s="103">
        <v>0</v>
      </c>
      <c r="AE50" s="125">
        <v>0</v>
      </c>
      <c r="AF50" s="125">
        <v>0</v>
      </c>
      <c r="AG50" s="91">
        <v>0</v>
      </c>
      <c r="AH50" s="91">
        <v>0</v>
      </c>
      <c r="AI50" s="91">
        <v>0</v>
      </c>
      <c r="AJ50" s="91">
        <v>0</v>
      </c>
      <c r="AK50" s="91">
        <v>0</v>
      </c>
      <c r="AL50" s="91">
        <v>0</v>
      </c>
      <c r="AM50" s="91">
        <v>1</v>
      </c>
      <c r="AN50" s="91">
        <v>0</v>
      </c>
      <c r="AO50" s="91">
        <v>0</v>
      </c>
      <c r="AP50" s="91">
        <v>0</v>
      </c>
      <c r="AQ50" s="91">
        <v>0</v>
      </c>
    </row>
    <row r="51" spans="1:43" ht="16.149999999999999" customHeight="1">
      <c r="A51" s="93">
        <v>47</v>
      </c>
      <c r="B51" s="91">
        <v>0</v>
      </c>
      <c r="C51" s="91">
        <f t="shared" ca="1" si="0"/>
        <v>1</v>
      </c>
      <c r="D51" s="57"/>
      <c r="E51" s="90">
        <v>2</v>
      </c>
      <c r="F51" s="90">
        <v>0</v>
      </c>
      <c r="G51" s="90">
        <v>0</v>
      </c>
      <c r="H51" s="90">
        <v>1</v>
      </c>
      <c r="I51" s="91">
        <v>1</v>
      </c>
      <c r="J51" s="91">
        <v>0</v>
      </c>
      <c r="K51" s="91">
        <v>0</v>
      </c>
      <c r="L51" s="91">
        <v>9</v>
      </c>
      <c r="M51" s="91">
        <v>3</v>
      </c>
      <c r="N51" s="91">
        <v>0</v>
      </c>
      <c r="O51" s="91">
        <v>0</v>
      </c>
      <c r="P51" s="91">
        <v>0</v>
      </c>
      <c r="Q51" s="91">
        <v>0</v>
      </c>
      <c r="R51" s="91">
        <v>0</v>
      </c>
      <c r="S51" s="91">
        <v>0</v>
      </c>
      <c r="T51" s="91">
        <v>1</v>
      </c>
      <c r="U51" s="91">
        <v>0</v>
      </c>
      <c r="V51" s="91">
        <v>0</v>
      </c>
      <c r="W51" s="91">
        <v>0</v>
      </c>
      <c r="X51" s="91">
        <v>0</v>
      </c>
      <c r="Y51" s="91">
        <v>0</v>
      </c>
      <c r="Z51" s="91">
        <v>0</v>
      </c>
      <c r="AA51" s="91">
        <v>0</v>
      </c>
      <c r="AB51" s="91">
        <v>0</v>
      </c>
      <c r="AC51" s="103">
        <v>0</v>
      </c>
      <c r="AD51" s="103">
        <v>0</v>
      </c>
      <c r="AE51" s="125">
        <v>1</v>
      </c>
      <c r="AF51" s="125">
        <v>0</v>
      </c>
      <c r="AG51" s="91">
        <v>0</v>
      </c>
      <c r="AH51" s="91">
        <v>0</v>
      </c>
      <c r="AI51" s="91">
        <v>0</v>
      </c>
      <c r="AJ51" s="91">
        <v>0</v>
      </c>
      <c r="AK51" s="91">
        <v>0</v>
      </c>
      <c r="AL51" s="91">
        <v>0</v>
      </c>
      <c r="AM51" s="91">
        <v>0</v>
      </c>
      <c r="AN51" s="91">
        <v>0</v>
      </c>
      <c r="AO51" s="91">
        <v>0</v>
      </c>
      <c r="AP51" s="91">
        <v>0</v>
      </c>
      <c r="AQ51" s="91">
        <v>0</v>
      </c>
    </row>
    <row r="52" spans="1:43" ht="16.149999999999999" customHeight="1">
      <c r="A52" s="93">
        <v>48</v>
      </c>
      <c r="B52" s="99">
        <v>0</v>
      </c>
      <c r="C52" s="91">
        <f t="shared" ca="1" si="0"/>
        <v>1</v>
      </c>
      <c r="D52" s="57"/>
      <c r="E52" s="90">
        <v>2</v>
      </c>
      <c r="F52" s="102">
        <v>3</v>
      </c>
      <c r="G52" s="102">
        <v>0</v>
      </c>
      <c r="H52" s="102">
        <v>2</v>
      </c>
      <c r="I52" s="99">
        <v>3</v>
      </c>
      <c r="J52" s="99">
        <v>0</v>
      </c>
      <c r="K52" s="99">
        <v>1</v>
      </c>
      <c r="L52" s="99">
        <v>1</v>
      </c>
      <c r="M52" s="99">
        <v>0</v>
      </c>
      <c r="N52" s="99">
        <v>0</v>
      </c>
      <c r="O52" s="99">
        <v>0</v>
      </c>
      <c r="P52" s="99">
        <v>0</v>
      </c>
      <c r="Q52" s="99">
        <v>0</v>
      </c>
      <c r="R52" s="99">
        <v>0</v>
      </c>
      <c r="S52" s="99">
        <v>1</v>
      </c>
      <c r="T52" s="99">
        <v>0</v>
      </c>
      <c r="U52" s="99">
        <v>0</v>
      </c>
      <c r="V52" s="99">
        <v>0</v>
      </c>
      <c r="W52" s="99">
        <v>0</v>
      </c>
      <c r="X52" s="99">
        <v>0</v>
      </c>
      <c r="Y52" s="99">
        <v>0</v>
      </c>
      <c r="Z52" s="99">
        <v>0</v>
      </c>
      <c r="AA52" s="99">
        <v>0</v>
      </c>
      <c r="AB52" s="99">
        <v>0</v>
      </c>
      <c r="AC52" s="103">
        <v>0</v>
      </c>
      <c r="AD52" s="103">
        <v>0</v>
      </c>
      <c r="AE52" s="125">
        <v>0</v>
      </c>
      <c r="AF52" s="125">
        <v>0</v>
      </c>
      <c r="AG52" s="99">
        <v>1</v>
      </c>
      <c r="AH52" s="99">
        <v>0</v>
      </c>
      <c r="AI52" s="99">
        <v>0</v>
      </c>
      <c r="AJ52" s="99">
        <v>0</v>
      </c>
      <c r="AK52" s="99">
        <v>0</v>
      </c>
      <c r="AL52" s="99">
        <v>0</v>
      </c>
      <c r="AM52" s="99">
        <v>0</v>
      </c>
      <c r="AN52" s="99">
        <v>0</v>
      </c>
      <c r="AO52" s="99">
        <v>0</v>
      </c>
      <c r="AP52" s="99">
        <v>0</v>
      </c>
      <c r="AQ52" s="99">
        <v>0</v>
      </c>
    </row>
    <row r="53" spans="1:43" ht="16.149999999999999" customHeight="1">
      <c r="A53" s="93">
        <v>49</v>
      </c>
      <c r="B53" s="91">
        <v>0</v>
      </c>
      <c r="C53" s="91">
        <f t="shared" ca="1" si="0"/>
        <v>1</v>
      </c>
      <c r="D53" s="57"/>
      <c r="E53" s="90">
        <v>1</v>
      </c>
      <c r="F53" s="90">
        <v>1</v>
      </c>
      <c r="G53" s="90">
        <v>0</v>
      </c>
      <c r="H53" s="90">
        <v>0</v>
      </c>
      <c r="I53" s="91">
        <v>1</v>
      </c>
      <c r="J53" s="91">
        <v>1</v>
      </c>
      <c r="K53" s="91">
        <v>0</v>
      </c>
      <c r="L53" s="91">
        <v>0</v>
      </c>
      <c r="M53" s="91">
        <v>0</v>
      </c>
      <c r="N53" s="91">
        <v>0</v>
      </c>
      <c r="O53" s="91">
        <v>0</v>
      </c>
      <c r="P53" s="91">
        <v>0</v>
      </c>
      <c r="Q53" s="91">
        <v>0</v>
      </c>
      <c r="R53" s="91">
        <v>0</v>
      </c>
      <c r="S53" s="91">
        <v>0</v>
      </c>
      <c r="T53" s="91">
        <v>0</v>
      </c>
      <c r="U53" s="91">
        <v>0</v>
      </c>
      <c r="V53" s="91">
        <v>0</v>
      </c>
      <c r="W53" s="91"/>
      <c r="X53" s="91"/>
      <c r="Y53" s="91">
        <v>1</v>
      </c>
      <c r="Z53" s="91">
        <v>0</v>
      </c>
      <c r="AA53" s="91">
        <v>0</v>
      </c>
      <c r="AB53" s="91">
        <v>0</v>
      </c>
      <c r="AC53" s="103">
        <v>0</v>
      </c>
      <c r="AD53" s="103">
        <v>0</v>
      </c>
      <c r="AE53" s="125">
        <v>0</v>
      </c>
      <c r="AF53" s="125">
        <v>0</v>
      </c>
      <c r="AG53" s="91">
        <v>0</v>
      </c>
      <c r="AH53" s="91">
        <v>0</v>
      </c>
      <c r="AI53" s="91">
        <v>0</v>
      </c>
      <c r="AJ53" s="91">
        <v>0</v>
      </c>
      <c r="AK53" s="91">
        <v>1</v>
      </c>
      <c r="AL53" s="91">
        <v>1</v>
      </c>
      <c r="AM53" s="91">
        <v>2</v>
      </c>
      <c r="AN53" s="91" t="s">
        <v>103</v>
      </c>
      <c r="AO53" s="91">
        <v>0</v>
      </c>
      <c r="AP53" s="91">
        <v>1</v>
      </c>
      <c r="AQ53" s="91">
        <v>0</v>
      </c>
    </row>
    <row r="54" spans="1:43" ht="16.149999999999999" customHeight="1">
      <c r="A54" s="93">
        <v>50</v>
      </c>
      <c r="B54" s="91">
        <v>0</v>
      </c>
      <c r="C54" s="91">
        <f t="shared" ca="1" si="0"/>
        <v>0</v>
      </c>
      <c r="D54" s="57"/>
      <c r="E54" s="91" t="s">
        <v>67</v>
      </c>
      <c r="F54" s="91" t="s">
        <v>67</v>
      </c>
      <c r="G54" s="91" t="s">
        <v>67</v>
      </c>
      <c r="H54" s="91" t="s">
        <v>67</v>
      </c>
      <c r="I54" s="91" t="s">
        <v>67</v>
      </c>
      <c r="J54" s="91" t="s">
        <v>67</v>
      </c>
      <c r="K54" s="91" t="s">
        <v>67</v>
      </c>
      <c r="L54" s="91" t="s">
        <v>67</v>
      </c>
      <c r="M54" s="91" t="s">
        <v>67</v>
      </c>
      <c r="N54" s="91">
        <v>0</v>
      </c>
      <c r="O54" s="91">
        <v>0</v>
      </c>
      <c r="P54" s="91">
        <v>0</v>
      </c>
      <c r="Q54" s="91">
        <v>0</v>
      </c>
      <c r="R54" s="91">
        <v>0</v>
      </c>
      <c r="S54" s="91">
        <v>0</v>
      </c>
      <c r="T54" s="91">
        <v>0</v>
      </c>
      <c r="U54" s="91">
        <v>0</v>
      </c>
      <c r="V54" s="91">
        <v>0</v>
      </c>
      <c r="W54" s="91">
        <v>0</v>
      </c>
      <c r="X54" s="91">
        <v>0</v>
      </c>
      <c r="Y54" s="91">
        <v>0</v>
      </c>
      <c r="Z54" s="91">
        <v>0</v>
      </c>
      <c r="AA54" s="91">
        <v>0</v>
      </c>
      <c r="AB54" s="91">
        <v>0</v>
      </c>
      <c r="AC54" s="103">
        <v>0</v>
      </c>
      <c r="AD54" s="103">
        <v>0</v>
      </c>
      <c r="AE54" s="125">
        <v>0</v>
      </c>
      <c r="AF54" s="125">
        <v>0</v>
      </c>
      <c r="AG54" s="91">
        <v>0</v>
      </c>
      <c r="AH54" s="91">
        <v>0</v>
      </c>
      <c r="AI54" s="91">
        <v>0</v>
      </c>
      <c r="AJ54" s="91">
        <v>0</v>
      </c>
      <c r="AK54" s="91">
        <v>0</v>
      </c>
      <c r="AL54" s="91">
        <v>0</v>
      </c>
      <c r="AM54" s="91">
        <v>0</v>
      </c>
      <c r="AN54" s="91">
        <v>0</v>
      </c>
      <c r="AO54" s="91">
        <v>0</v>
      </c>
      <c r="AP54" s="91">
        <v>0</v>
      </c>
      <c r="AQ54" s="91">
        <v>0</v>
      </c>
    </row>
    <row r="55" spans="1:43" ht="16.149999999999999" customHeight="1">
      <c r="A55" s="93">
        <v>51</v>
      </c>
      <c r="B55" s="91">
        <v>1</v>
      </c>
      <c r="C55" s="99">
        <f t="shared" ca="1" si="0"/>
        <v>1</v>
      </c>
      <c r="D55" s="57"/>
      <c r="E55" s="91" t="s">
        <v>67</v>
      </c>
      <c r="F55" s="91" t="s">
        <v>67</v>
      </c>
      <c r="G55" s="91" t="s">
        <v>67</v>
      </c>
      <c r="H55" s="91" t="s">
        <v>67</v>
      </c>
      <c r="I55" s="91" t="s">
        <v>67</v>
      </c>
      <c r="J55" s="91" t="s">
        <v>67</v>
      </c>
      <c r="K55" s="91" t="s">
        <v>67</v>
      </c>
      <c r="L55" s="91" t="s">
        <v>67</v>
      </c>
      <c r="M55" s="91" t="s">
        <v>67</v>
      </c>
      <c r="N55" s="91">
        <v>0</v>
      </c>
      <c r="O55" s="91">
        <v>0</v>
      </c>
      <c r="P55" s="91">
        <v>0</v>
      </c>
      <c r="Q55" s="91">
        <v>1</v>
      </c>
      <c r="R55" s="91">
        <v>0</v>
      </c>
      <c r="S55" s="91">
        <v>0</v>
      </c>
      <c r="T55" s="91">
        <v>0</v>
      </c>
      <c r="U55" s="91">
        <v>2</v>
      </c>
      <c r="V55" s="91">
        <v>0</v>
      </c>
      <c r="W55" s="91">
        <v>0</v>
      </c>
      <c r="X55" s="91">
        <v>1</v>
      </c>
      <c r="Y55" s="91">
        <v>0</v>
      </c>
      <c r="Z55" s="91">
        <v>0</v>
      </c>
      <c r="AA55" s="91">
        <v>1</v>
      </c>
      <c r="AB55" s="91">
        <v>0</v>
      </c>
      <c r="AC55" s="103">
        <v>0</v>
      </c>
      <c r="AD55" s="103">
        <v>0</v>
      </c>
      <c r="AE55" s="125">
        <v>0</v>
      </c>
      <c r="AF55" s="125">
        <v>0</v>
      </c>
      <c r="AG55" s="91">
        <v>0</v>
      </c>
      <c r="AH55" s="91">
        <v>0</v>
      </c>
      <c r="AI55" s="91">
        <v>0</v>
      </c>
      <c r="AJ55" s="91">
        <v>1</v>
      </c>
      <c r="AK55" s="91">
        <v>0</v>
      </c>
      <c r="AL55" s="91">
        <v>0</v>
      </c>
      <c r="AM55" s="91">
        <v>0</v>
      </c>
      <c r="AN55" s="91">
        <v>0</v>
      </c>
      <c r="AO55" s="91">
        <v>0</v>
      </c>
      <c r="AP55" s="91">
        <v>3</v>
      </c>
      <c r="AQ55" s="91">
        <v>1</v>
      </c>
    </row>
    <row r="56" spans="1:43" ht="16.149999999999999" customHeight="1">
      <c r="A56" s="106">
        <v>52</v>
      </c>
      <c r="B56" s="91">
        <v>0</v>
      </c>
      <c r="C56" s="99">
        <f t="shared" ca="1" si="0"/>
        <v>1</v>
      </c>
      <c r="D56" s="57"/>
      <c r="E56" s="91" t="s">
        <v>67</v>
      </c>
      <c r="F56" s="91" t="s">
        <v>67</v>
      </c>
      <c r="G56" s="91" t="s">
        <v>67</v>
      </c>
      <c r="H56" s="91" t="s">
        <v>67</v>
      </c>
      <c r="I56" s="91" t="s">
        <v>67</v>
      </c>
      <c r="J56" s="91" t="s">
        <v>67</v>
      </c>
      <c r="K56" s="91" t="s">
        <v>67</v>
      </c>
      <c r="L56" s="91" t="s">
        <v>67</v>
      </c>
      <c r="M56" s="91" t="s">
        <v>67</v>
      </c>
      <c r="N56" s="91" t="s">
        <v>67</v>
      </c>
      <c r="O56" s="91" t="s">
        <v>67</v>
      </c>
      <c r="P56" s="91" t="s">
        <v>67</v>
      </c>
      <c r="Q56" s="91" t="s">
        <v>67</v>
      </c>
      <c r="R56" s="91" t="s">
        <v>67</v>
      </c>
      <c r="S56" s="91" t="s">
        <v>67</v>
      </c>
      <c r="T56" s="91" t="s">
        <v>67</v>
      </c>
      <c r="U56" s="91" t="s">
        <v>67</v>
      </c>
      <c r="V56" s="91" t="s">
        <v>67</v>
      </c>
      <c r="W56" s="91" t="s">
        <v>67</v>
      </c>
      <c r="X56" s="91" t="s">
        <v>67</v>
      </c>
      <c r="Y56" s="91" t="s">
        <v>67</v>
      </c>
      <c r="Z56" s="91" t="s">
        <v>67</v>
      </c>
      <c r="AA56" s="91" t="s">
        <v>67</v>
      </c>
      <c r="AB56" s="91" t="s">
        <v>67</v>
      </c>
      <c r="AC56" s="103">
        <v>0</v>
      </c>
      <c r="AD56" s="103">
        <v>0</v>
      </c>
      <c r="AE56" s="125">
        <v>0</v>
      </c>
      <c r="AF56" s="125">
        <v>0</v>
      </c>
      <c r="AG56" s="91">
        <v>0</v>
      </c>
      <c r="AH56" s="91">
        <v>0</v>
      </c>
      <c r="AI56" s="91">
        <v>0</v>
      </c>
      <c r="AJ56" s="91">
        <v>1</v>
      </c>
      <c r="AK56" s="91">
        <v>0</v>
      </c>
      <c r="AL56" s="91">
        <v>0</v>
      </c>
      <c r="AM56" s="91">
        <v>0</v>
      </c>
      <c r="AN56" s="91">
        <v>0</v>
      </c>
      <c r="AO56" s="91">
        <v>0</v>
      </c>
      <c r="AP56" s="91">
        <v>0</v>
      </c>
      <c r="AQ56" s="91">
        <v>0</v>
      </c>
    </row>
    <row r="57" spans="1:43" ht="16.149999999999999" customHeight="1">
      <c r="A57" s="106">
        <v>53</v>
      </c>
      <c r="B57" s="91">
        <v>0</v>
      </c>
      <c r="C57" s="99">
        <f t="shared" ca="1" si="0"/>
        <v>1</v>
      </c>
      <c r="D57" s="57"/>
      <c r="E57" s="91" t="s">
        <v>67</v>
      </c>
      <c r="F57" s="91" t="s">
        <v>67</v>
      </c>
      <c r="G57" s="91" t="s">
        <v>67</v>
      </c>
      <c r="H57" s="91" t="s">
        <v>67</v>
      </c>
      <c r="I57" s="91" t="s">
        <v>67</v>
      </c>
      <c r="J57" s="91" t="s">
        <v>67</v>
      </c>
      <c r="K57" s="91" t="s">
        <v>67</v>
      </c>
      <c r="L57" s="91" t="s">
        <v>67</v>
      </c>
      <c r="M57" s="91" t="s">
        <v>67</v>
      </c>
      <c r="N57" s="91" t="s">
        <v>67</v>
      </c>
      <c r="O57" s="91" t="s">
        <v>67</v>
      </c>
      <c r="P57" s="91" t="s">
        <v>67</v>
      </c>
      <c r="Q57" s="91" t="s">
        <v>67</v>
      </c>
      <c r="R57" s="91" t="s">
        <v>67</v>
      </c>
      <c r="S57" s="91" t="s">
        <v>67</v>
      </c>
      <c r="T57" s="91" t="s">
        <v>67</v>
      </c>
      <c r="U57" s="91" t="s">
        <v>67</v>
      </c>
      <c r="V57" s="91" t="s">
        <v>67</v>
      </c>
      <c r="W57" s="91" t="s">
        <v>67</v>
      </c>
      <c r="X57" s="91" t="s">
        <v>67</v>
      </c>
      <c r="Y57" s="91" t="s">
        <v>67</v>
      </c>
      <c r="Z57" s="91" t="s">
        <v>67</v>
      </c>
      <c r="AA57" s="91" t="s">
        <v>67</v>
      </c>
      <c r="AB57" s="91" t="s">
        <v>67</v>
      </c>
      <c r="AC57" s="103">
        <v>0</v>
      </c>
      <c r="AD57" s="103">
        <v>0</v>
      </c>
      <c r="AE57" s="125">
        <v>0</v>
      </c>
      <c r="AF57" s="125">
        <v>0</v>
      </c>
      <c r="AG57" s="91">
        <v>0</v>
      </c>
      <c r="AH57" s="91">
        <v>0</v>
      </c>
      <c r="AI57" s="91">
        <v>0</v>
      </c>
      <c r="AJ57" s="91">
        <v>0</v>
      </c>
      <c r="AK57" s="91">
        <v>0</v>
      </c>
      <c r="AL57" s="91">
        <v>2</v>
      </c>
      <c r="AM57" s="91">
        <v>0</v>
      </c>
      <c r="AN57" s="91">
        <v>0</v>
      </c>
      <c r="AO57" s="91">
        <v>1</v>
      </c>
      <c r="AP57" s="91">
        <v>0</v>
      </c>
      <c r="AQ57" s="91">
        <v>0</v>
      </c>
    </row>
    <row r="58" spans="1:43" ht="16.149999999999999" customHeight="1">
      <c r="A58" s="106">
        <v>54</v>
      </c>
      <c r="B58" s="91">
        <v>0</v>
      </c>
      <c r="C58" s="99">
        <f t="shared" ca="1" si="0"/>
        <v>2</v>
      </c>
      <c r="D58" s="57"/>
      <c r="E58" s="91" t="s">
        <v>67</v>
      </c>
      <c r="F58" s="91" t="s">
        <v>67</v>
      </c>
      <c r="G58" s="91" t="s">
        <v>67</v>
      </c>
      <c r="H58" s="91" t="s">
        <v>67</v>
      </c>
      <c r="I58" s="91" t="s">
        <v>67</v>
      </c>
      <c r="J58" s="91" t="s">
        <v>67</v>
      </c>
      <c r="K58" s="91" t="s">
        <v>67</v>
      </c>
      <c r="L58" s="91" t="s">
        <v>67</v>
      </c>
      <c r="M58" s="91" t="s">
        <v>67</v>
      </c>
      <c r="N58" s="91" t="s">
        <v>67</v>
      </c>
      <c r="O58" s="91" t="s">
        <v>67</v>
      </c>
      <c r="P58" s="91" t="s">
        <v>67</v>
      </c>
      <c r="Q58" s="91" t="s">
        <v>67</v>
      </c>
      <c r="R58" s="91" t="s">
        <v>67</v>
      </c>
      <c r="S58" s="91" t="s">
        <v>67</v>
      </c>
      <c r="T58" s="91" t="s">
        <v>67</v>
      </c>
      <c r="U58" s="91" t="s">
        <v>67</v>
      </c>
      <c r="V58" s="91" t="s">
        <v>67</v>
      </c>
      <c r="W58" s="91" t="s">
        <v>67</v>
      </c>
      <c r="X58" s="91" t="s">
        <v>67</v>
      </c>
      <c r="Y58" s="91" t="s">
        <v>67</v>
      </c>
      <c r="Z58" s="91" t="s">
        <v>67</v>
      </c>
      <c r="AA58" s="91" t="s">
        <v>67</v>
      </c>
      <c r="AB58" s="91" t="s">
        <v>67</v>
      </c>
      <c r="AC58" s="103">
        <v>0</v>
      </c>
      <c r="AD58" s="103">
        <v>1</v>
      </c>
      <c r="AE58" s="125">
        <v>0</v>
      </c>
      <c r="AF58" s="125">
        <v>0</v>
      </c>
      <c r="AG58" s="91">
        <v>0</v>
      </c>
      <c r="AH58" s="91">
        <v>0</v>
      </c>
      <c r="AI58" s="91">
        <v>0</v>
      </c>
      <c r="AJ58" s="91">
        <v>0</v>
      </c>
      <c r="AK58" s="91">
        <v>1</v>
      </c>
      <c r="AL58" s="91">
        <v>0</v>
      </c>
      <c r="AM58" s="91">
        <v>0</v>
      </c>
      <c r="AN58" s="91">
        <v>0</v>
      </c>
      <c r="AO58" s="91">
        <v>0</v>
      </c>
      <c r="AP58" s="91">
        <v>0</v>
      </c>
      <c r="AQ58" s="91">
        <v>0</v>
      </c>
    </row>
    <row r="59" spans="1:43" ht="16.149999999999999" customHeight="1">
      <c r="A59" s="106">
        <v>55</v>
      </c>
      <c r="B59" s="91">
        <v>0</v>
      </c>
      <c r="C59" s="99">
        <f t="shared" ca="1" si="0"/>
        <v>1</v>
      </c>
      <c r="D59" s="57"/>
      <c r="E59" s="91" t="s">
        <v>67</v>
      </c>
      <c r="F59" s="91" t="s">
        <v>67</v>
      </c>
      <c r="G59" s="91" t="s">
        <v>67</v>
      </c>
      <c r="H59" s="91" t="s">
        <v>67</v>
      </c>
      <c r="I59" s="91" t="s">
        <v>67</v>
      </c>
      <c r="J59" s="91" t="s">
        <v>67</v>
      </c>
      <c r="K59" s="91" t="s">
        <v>67</v>
      </c>
      <c r="L59" s="91" t="s">
        <v>67</v>
      </c>
      <c r="M59" s="91" t="s">
        <v>67</v>
      </c>
      <c r="N59" s="91" t="s">
        <v>67</v>
      </c>
      <c r="O59" s="91" t="s">
        <v>67</v>
      </c>
      <c r="P59" s="91" t="s">
        <v>67</v>
      </c>
      <c r="Q59" s="91" t="s">
        <v>67</v>
      </c>
      <c r="R59" s="91" t="s">
        <v>67</v>
      </c>
      <c r="S59" s="91" t="s">
        <v>67</v>
      </c>
      <c r="T59" s="91" t="s">
        <v>67</v>
      </c>
      <c r="U59" s="91" t="s">
        <v>67</v>
      </c>
      <c r="V59" s="91" t="s">
        <v>67</v>
      </c>
      <c r="W59" s="91" t="s">
        <v>67</v>
      </c>
      <c r="X59" s="91" t="s">
        <v>67</v>
      </c>
      <c r="Y59" s="91" t="s">
        <v>67</v>
      </c>
      <c r="Z59" s="91" t="s">
        <v>67</v>
      </c>
      <c r="AA59" s="91" t="s">
        <v>67</v>
      </c>
      <c r="AB59" s="91" t="s">
        <v>67</v>
      </c>
      <c r="AC59" s="103">
        <v>0</v>
      </c>
      <c r="AD59" s="103">
        <v>0</v>
      </c>
      <c r="AE59" s="125">
        <v>0</v>
      </c>
      <c r="AF59" s="125">
        <v>0</v>
      </c>
      <c r="AG59" s="91">
        <v>0</v>
      </c>
      <c r="AH59" s="91">
        <v>0</v>
      </c>
      <c r="AI59" s="91">
        <v>0</v>
      </c>
      <c r="AJ59" s="91">
        <v>0</v>
      </c>
      <c r="AK59" s="91">
        <v>0</v>
      </c>
      <c r="AL59" s="91">
        <v>3</v>
      </c>
      <c r="AM59" s="91">
        <v>0</v>
      </c>
      <c r="AN59" s="91">
        <v>0</v>
      </c>
      <c r="AO59" s="91">
        <v>0</v>
      </c>
      <c r="AP59" s="91">
        <v>0</v>
      </c>
      <c r="AQ59" s="91">
        <v>0</v>
      </c>
    </row>
    <row r="60" spans="1:43" ht="16.149999999999999" customHeight="1">
      <c r="A60" s="106">
        <v>56</v>
      </c>
      <c r="B60" s="91">
        <v>0</v>
      </c>
      <c r="C60" s="91">
        <f t="shared" ca="1" si="0"/>
        <v>1</v>
      </c>
      <c r="D60" s="57"/>
      <c r="E60" s="91" t="s">
        <v>67</v>
      </c>
      <c r="F60" s="91" t="s">
        <v>67</v>
      </c>
      <c r="G60" s="91" t="s">
        <v>67</v>
      </c>
      <c r="H60" s="91" t="s">
        <v>67</v>
      </c>
      <c r="I60" s="91" t="s">
        <v>67</v>
      </c>
      <c r="J60" s="91" t="s">
        <v>67</v>
      </c>
      <c r="K60" s="91" t="s">
        <v>67</v>
      </c>
      <c r="L60" s="91" t="s">
        <v>67</v>
      </c>
      <c r="M60" s="91" t="s">
        <v>67</v>
      </c>
      <c r="N60" s="91" t="s">
        <v>67</v>
      </c>
      <c r="O60" s="91" t="s">
        <v>67</v>
      </c>
      <c r="P60" s="91" t="s">
        <v>67</v>
      </c>
      <c r="Q60" s="91" t="s">
        <v>67</v>
      </c>
      <c r="R60" s="91" t="s">
        <v>67</v>
      </c>
      <c r="S60" s="91" t="s">
        <v>67</v>
      </c>
      <c r="T60" s="91" t="s">
        <v>67</v>
      </c>
      <c r="U60" s="91" t="s">
        <v>67</v>
      </c>
      <c r="V60" s="91" t="s">
        <v>67</v>
      </c>
      <c r="W60" s="91" t="s">
        <v>67</v>
      </c>
      <c r="X60" s="91" t="s">
        <v>67</v>
      </c>
      <c r="Y60" s="91" t="s">
        <v>67</v>
      </c>
      <c r="Z60" s="91" t="s">
        <v>67</v>
      </c>
      <c r="AA60" s="91" t="s">
        <v>67</v>
      </c>
      <c r="AB60" s="91" t="s">
        <v>67</v>
      </c>
      <c r="AC60" s="103">
        <v>0</v>
      </c>
      <c r="AD60" s="103">
        <v>0</v>
      </c>
      <c r="AE60" s="125">
        <v>0</v>
      </c>
      <c r="AF60" s="125">
        <v>0</v>
      </c>
      <c r="AG60" s="91">
        <v>1</v>
      </c>
      <c r="AH60" s="91">
        <v>0</v>
      </c>
      <c r="AI60" s="91">
        <v>0</v>
      </c>
      <c r="AJ60" s="91">
        <v>0</v>
      </c>
      <c r="AK60" s="91">
        <v>0</v>
      </c>
      <c r="AL60" s="91">
        <v>0</v>
      </c>
      <c r="AM60" s="91">
        <v>0</v>
      </c>
      <c r="AN60" s="91">
        <v>0</v>
      </c>
      <c r="AO60" s="91">
        <v>0</v>
      </c>
      <c r="AP60" s="91">
        <v>0</v>
      </c>
      <c r="AQ60" s="91">
        <v>0</v>
      </c>
    </row>
    <row r="61" spans="1:43" ht="16.149999999999999" customHeight="1">
      <c r="A61" s="37"/>
      <c r="B61" s="48"/>
      <c r="C61" s="48"/>
      <c r="D61" s="48"/>
      <c r="E61" s="48"/>
      <c r="F61" s="48"/>
      <c r="G61" s="48"/>
      <c r="H61" s="48"/>
      <c r="I61" s="48"/>
      <c r="J61" s="48"/>
      <c r="K61" s="48"/>
      <c r="L61" s="48"/>
      <c r="M61" s="48"/>
      <c r="N61" s="48"/>
      <c r="O61" s="48"/>
      <c r="P61" s="48"/>
      <c r="Q61" s="48"/>
      <c r="R61" s="48"/>
      <c r="S61" s="48"/>
      <c r="T61" s="48"/>
      <c r="U61" s="48"/>
      <c r="W61" s="48"/>
      <c r="X61" s="48"/>
      <c r="Y61" s="48"/>
      <c r="Z61" s="48"/>
      <c r="AA61" s="48"/>
      <c r="AB61" s="48"/>
    </row>
    <row r="62" spans="1:43">
      <c r="A62" s="244" t="s">
        <v>5</v>
      </c>
      <c r="B62" s="244"/>
      <c r="C62" s="245"/>
      <c r="D62" s="245"/>
      <c r="E62" s="244"/>
      <c r="F62" s="244"/>
      <c r="G62" s="244"/>
      <c r="H62" s="244"/>
      <c r="I62" s="244"/>
      <c r="J62" s="244"/>
      <c r="K62" s="244"/>
      <c r="L62" s="244"/>
      <c r="M62" s="244"/>
      <c r="N62" s="244"/>
      <c r="O62" s="244"/>
      <c r="P62" s="244"/>
      <c r="Q62" s="244"/>
      <c r="R62" s="244"/>
      <c r="S62" s="244"/>
      <c r="T62" s="244"/>
      <c r="U62" s="244"/>
      <c r="V62" s="244"/>
      <c r="W62" s="244"/>
      <c r="X62" s="244"/>
      <c r="Y62" s="244"/>
      <c r="Z62" s="244"/>
      <c r="AA62" s="244"/>
      <c r="AB62" s="101"/>
      <c r="AC62" s="119"/>
      <c r="AD62" s="119"/>
      <c r="AE62" s="119"/>
      <c r="AF62" s="119"/>
      <c r="AG62" s="119"/>
      <c r="AH62" s="119"/>
      <c r="AI62" s="119"/>
      <c r="AJ62" s="119"/>
      <c r="AK62" s="119"/>
      <c r="AL62" s="119"/>
      <c r="AM62" s="119"/>
      <c r="AN62" s="119"/>
      <c r="AO62" s="119"/>
      <c r="AP62" s="119"/>
      <c r="AQ62" s="119"/>
    </row>
    <row r="63" spans="1:43" ht="16.149999999999999" customHeight="1">
      <c r="A63" s="93">
        <v>1</v>
      </c>
      <c r="B63" s="91">
        <v>0</v>
      </c>
      <c r="C63" s="91">
        <f t="shared" ref="C63:C72" ca="1" si="1">COUNTIF(OFFSET(E63,0,COUNTA(E63:AM63)-10,1,10),"&gt;0")</f>
        <v>2</v>
      </c>
      <c r="D63" s="57"/>
      <c r="E63" s="100">
        <v>2</v>
      </c>
      <c r="F63" s="100">
        <v>0</v>
      </c>
      <c r="G63" s="100">
        <v>1</v>
      </c>
      <c r="H63" s="100">
        <v>2</v>
      </c>
      <c r="I63" s="100">
        <v>1</v>
      </c>
      <c r="J63" s="100">
        <v>0</v>
      </c>
      <c r="K63" s="100">
        <v>0</v>
      </c>
      <c r="L63" s="100">
        <v>1</v>
      </c>
      <c r="M63" s="100">
        <v>0</v>
      </c>
      <c r="N63" s="100">
        <v>0</v>
      </c>
      <c r="O63" s="100">
        <v>3</v>
      </c>
      <c r="P63" s="100">
        <v>3</v>
      </c>
      <c r="Q63" s="100">
        <v>0</v>
      </c>
      <c r="R63" s="100">
        <v>0</v>
      </c>
      <c r="S63" s="100">
        <v>0</v>
      </c>
      <c r="T63" s="100">
        <v>0</v>
      </c>
      <c r="U63" s="100">
        <v>0</v>
      </c>
      <c r="V63" s="100">
        <v>0</v>
      </c>
      <c r="W63" s="100">
        <v>0</v>
      </c>
      <c r="X63" s="100">
        <v>0</v>
      </c>
      <c r="Y63" s="100">
        <v>0</v>
      </c>
      <c r="Z63" s="100">
        <v>0</v>
      </c>
      <c r="AA63" s="100">
        <v>0</v>
      </c>
      <c r="AB63" s="98">
        <v>0</v>
      </c>
      <c r="AC63" s="103">
        <v>0</v>
      </c>
      <c r="AD63" s="103">
        <v>0</v>
      </c>
      <c r="AE63" s="91"/>
      <c r="AF63" s="131">
        <v>0</v>
      </c>
      <c r="AG63" s="91">
        <v>0</v>
      </c>
      <c r="AH63" s="91">
        <v>0</v>
      </c>
      <c r="AI63" s="91">
        <v>0</v>
      </c>
      <c r="AJ63" s="87">
        <v>0</v>
      </c>
      <c r="AK63" s="91">
        <v>3</v>
      </c>
      <c r="AL63" s="91">
        <v>1</v>
      </c>
      <c r="AM63" s="91">
        <v>0</v>
      </c>
      <c r="AN63" s="91">
        <v>0</v>
      </c>
      <c r="AO63" s="91">
        <v>0</v>
      </c>
      <c r="AP63" s="91">
        <v>1</v>
      </c>
      <c r="AQ63" s="91">
        <v>0</v>
      </c>
    </row>
    <row r="64" spans="1:43" ht="16.149999999999999" customHeight="1">
      <c r="A64" s="93">
        <v>2</v>
      </c>
      <c r="B64" s="91">
        <v>0</v>
      </c>
      <c r="C64" s="91">
        <f t="shared" ca="1" si="1"/>
        <v>2</v>
      </c>
      <c r="D64" s="57"/>
      <c r="E64" s="87">
        <v>1</v>
      </c>
      <c r="F64" s="87">
        <v>0</v>
      </c>
      <c r="G64" s="87">
        <v>1</v>
      </c>
      <c r="H64" s="87">
        <v>1</v>
      </c>
      <c r="I64" s="87">
        <v>2</v>
      </c>
      <c r="J64" s="87">
        <v>0</v>
      </c>
      <c r="K64" s="87">
        <v>0</v>
      </c>
      <c r="L64" s="87">
        <v>0</v>
      </c>
      <c r="M64" s="87">
        <v>0</v>
      </c>
      <c r="N64" s="87">
        <v>0</v>
      </c>
      <c r="O64" s="87">
        <v>0</v>
      </c>
      <c r="P64" s="87">
        <v>0</v>
      </c>
      <c r="Q64" s="87">
        <v>0</v>
      </c>
      <c r="R64" s="87">
        <v>0</v>
      </c>
      <c r="S64" s="87">
        <v>0</v>
      </c>
      <c r="T64" s="87">
        <v>0</v>
      </c>
      <c r="U64" s="87">
        <v>0</v>
      </c>
      <c r="V64" s="87">
        <v>0</v>
      </c>
      <c r="W64" s="87">
        <v>0</v>
      </c>
      <c r="X64" s="87">
        <v>0</v>
      </c>
      <c r="Y64" s="87">
        <v>0</v>
      </c>
      <c r="Z64" s="87">
        <v>0</v>
      </c>
      <c r="AA64" s="87">
        <v>0</v>
      </c>
      <c r="AB64" s="98">
        <v>0</v>
      </c>
      <c r="AC64" s="103">
        <v>1</v>
      </c>
      <c r="AD64" s="103">
        <v>0</v>
      </c>
      <c r="AE64" s="91"/>
      <c r="AF64" s="91">
        <v>0</v>
      </c>
      <c r="AG64" s="91">
        <v>0</v>
      </c>
      <c r="AH64" s="91">
        <v>0</v>
      </c>
      <c r="AI64" s="91">
        <v>0</v>
      </c>
      <c r="AJ64" s="87">
        <v>0</v>
      </c>
      <c r="AK64" s="91">
        <v>2</v>
      </c>
      <c r="AL64" s="91">
        <v>0</v>
      </c>
      <c r="AM64" s="91">
        <v>0</v>
      </c>
      <c r="AN64" s="91">
        <v>1</v>
      </c>
      <c r="AO64" s="91">
        <v>1</v>
      </c>
      <c r="AP64" s="91">
        <v>2</v>
      </c>
      <c r="AQ64" s="91">
        <v>0</v>
      </c>
    </row>
    <row r="65" spans="1:43" ht="16.149999999999999" customHeight="1">
      <c r="A65" s="93">
        <v>3</v>
      </c>
      <c r="B65" s="91">
        <v>0</v>
      </c>
      <c r="C65" s="91">
        <f t="shared" ca="1" si="1"/>
        <v>2</v>
      </c>
      <c r="D65" s="57"/>
      <c r="E65" s="87">
        <v>1</v>
      </c>
      <c r="F65" s="87">
        <v>1</v>
      </c>
      <c r="G65" s="87">
        <v>1</v>
      </c>
      <c r="H65" s="87">
        <v>0</v>
      </c>
      <c r="I65" s="87">
        <v>3</v>
      </c>
      <c r="J65" s="87">
        <v>4</v>
      </c>
      <c r="K65" s="87">
        <v>0</v>
      </c>
      <c r="L65" s="87">
        <v>0</v>
      </c>
      <c r="M65" s="87">
        <v>0</v>
      </c>
      <c r="N65" s="87">
        <v>0</v>
      </c>
      <c r="O65" s="87">
        <v>0</v>
      </c>
      <c r="P65" s="87">
        <v>0</v>
      </c>
      <c r="Q65" s="87">
        <v>0</v>
      </c>
      <c r="R65" s="87">
        <v>0</v>
      </c>
      <c r="S65" s="87">
        <v>0</v>
      </c>
      <c r="T65" s="87">
        <v>0</v>
      </c>
      <c r="U65" s="87">
        <v>0</v>
      </c>
      <c r="V65" s="87">
        <v>0</v>
      </c>
      <c r="W65" s="87">
        <v>0</v>
      </c>
      <c r="X65" s="87">
        <v>0</v>
      </c>
      <c r="Y65" s="87">
        <v>0</v>
      </c>
      <c r="Z65" s="87">
        <v>0</v>
      </c>
      <c r="AA65" s="87">
        <v>0</v>
      </c>
      <c r="AB65" s="98">
        <v>0</v>
      </c>
      <c r="AC65" s="103">
        <v>1</v>
      </c>
      <c r="AD65" s="103">
        <v>0</v>
      </c>
      <c r="AE65" s="91"/>
      <c r="AF65" s="91">
        <v>0</v>
      </c>
      <c r="AG65" s="91">
        <v>0</v>
      </c>
      <c r="AH65" s="91">
        <v>0</v>
      </c>
      <c r="AI65" s="91">
        <v>0</v>
      </c>
      <c r="AJ65" s="87">
        <v>0</v>
      </c>
      <c r="AK65" s="91">
        <v>1</v>
      </c>
      <c r="AL65" s="91">
        <v>0</v>
      </c>
      <c r="AM65" s="91">
        <v>0</v>
      </c>
      <c r="AN65" s="91">
        <v>0</v>
      </c>
      <c r="AO65" s="91">
        <v>0</v>
      </c>
      <c r="AP65" s="91">
        <v>1</v>
      </c>
      <c r="AQ65" s="91">
        <v>0</v>
      </c>
    </row>
    <row r="66" spans="1:43" ht="16.149999999999999" customHeight="1">
      <c r="A66" s="93">
        <v>4</v>
      </c>
      <c r="B66" s="91">
        <v>1</v>
      </c>
      <c r="C66" s="91">
        <f t="shared" ca="1" si="1"/>
        <v>2</v>
      </c>
      <c r="D66" s="57"/>
      <c r="E66" s="87">
        <v>0</v>
      </c>
      <c r="F66" s="87">
        <v>2</v>
      </c>
      <c r="G66" s="87">
        <v>0</v>
      </c>
      <c r="H66" s="87">
        <v>0</v>
      </c>
      <c r="I66" s="87">
        <v>0</v>
      </c>
      <c r="J66" s="87">
        <v>0</v>
      </c>
      <c r="K66" s="87">
        <v>1</v>
      </c>
      <c r="L66" s="87">
        <v>1</v>
      </c>
      <c r="M66" s="87">
        <v>0</v>
      </c>
      <c r="N66" s="87">
        <v>0</v>
      </c>
      <c r="O66" s="87">
        <v>0</v>
      </c>
      <c r="P66" s="87">
        <v>0</v>
      </c>
      <c r="Q66" s="87">
        <v>0</v>
      </c>
      <c r="R66" s="87">
        <v>0</v>
      </c>
      <c r="S66" s="87">
        <v>0</v>
      </c>
      <c r="T66" s="87">
        <v>0</v>
      </c>
      <c r="U66" s="87">
        <v>0</v>
      </c>
      <c r="V66" s="87">
        <v>0</v>
      </c>
      <c r="W66" s="87">
        <v>0</v>
      </c>
      <c r="X66" s="87">
        <v>0</v>
      </c>
      <c r="Y66" s="87">
        <v>0</v>
      </c>
      <c r="Z66" s="87">
        <v>0</v>
      </c>
      <c r="AA66" s="87">
        <v>0</v>
      </c>
      <c r="AB66" s="98">
        <v>1</v>
      </c>
      <c r="AC66" s="103">
        <v>0</v>
      </c>
      <c r="AD66" s="103">
        <v>0</v>
      </c>
      <c r="AE66" s="91"/>
      <c r="AF66" s="91">
        <v>0</v>
      </c>
      <c r="AG66" s="91">
        <v>0</v>
      </c>
      <c r="AH66" s="91">
        <v>0</v>
      </c>
      <c r="AI66" s="91">
        <v>0</v>
      </c>
      <c r="AJ66" s="87">
        <v>0</v>
      </c>
      <c r="AK66" s="91">
        <v>3</v>
      </c>
      <c r="AL66" s="91">
        <v>2</v>
      </c>
      <c r="AM66" s="91">
        <v>0</v>
      </c>
      <c r="AN66" s="91">
        <v>0</v>
      </c>
      <c r="AO66" s="91">
        <v>0</v>
      </c>
      <c r="AP66" s="91">
        <v>1</v>
      </c>
      <c r="AQ66" s="91">
        <v>1</v>
      </c>
    </row>
    <row r="67" spans="1:43" ht="16.149999999999999" customHeight="1">
      <c r="A67" s="93">
        <v>5</v>
      </c>
      <c r="B67" s="91">
        <v>0</v>
      </c>
      <c r="C67" s="91">
        <f t="shared" ca="1" si="1"/>
        <v>3</v>
      </c>
      <c r="D67" s="57"/>
      <c r="E67" s="87">
        <v>1</v>
      </c>
      <c r="F67" s="87">
        <v>2</v>
      </c>
      <c r="G67" s="87">
        <v>0</v>
      </c>
      <c r="H67" s="87">
        <v>0</v>
      </c>
      <c r="I67" s="87">
        <v>1</v>
      </c>
      <c r="J67" s="87">
        <v>0</v>
      </c>
      <c r="K67" s="87">
        <v>0</v>
      </c>
      <c r="L67" s="87">
        <v>0</v>
      </c>
      <c r="M67" s="87">
        <v>0</v>
      </c>
      <c r="N67" s="87">
        <v>0</v>
      </c>
      <c r="O67" s="87">
        <v>0</v>
      </c>
      <c r="P67" s="87">
        <v>0</v>
      </c>
      <c r="Q67" s="87">
        <v>0</v>
      </c>
      <c r="R67" s="87">
        <v>0</v>
      </c>
      <c r="S67" s="87">
        <v>0</v>
      </c>
      <c r="T67" s="87">
        <v>0</v>
      </c>
      <c r="U67" s="87">
        <v>0</v>
      </c>
      <c r="V67" s="87">
        <v>0</v>
      </c>
      <c r="W67" s="87">
        <v>0</v>
      </c>
      <c r="X67" s="87">
        <v>0</v>
      </c>
      <c r="Y67" s="87">
        <v>0</v>
      </c>
      <c r="Z67" s="87">
        <v>0</v>
      </c>
      <c r="AA67" s="87">
        <v>1</v>
      </c>
      <c r="AB67" s="98">
        <v>1</v>
      </c>
      <c r="AC67" s="103">
        <v>1</v>
      </c>
      <c r="AD67" s="103">
        <v>0</v>
      </c>
      <c r="AE67" s="91"/>
      <c r="AF67" s="91">
        <v>0</v>
      </c>
      <c r="AG67" s="91">
        <v>0</v>
      </c>
      <c r="AH67" s="91">
        <v>0</v>
      </c>
      <c r="AI67" s="91">
        <v>0</v>
      </c>
      <c r="AJ67" s="87">
        <v>0</v>
      </c>
      <c r="AK67" s="91">
        <v>2</v>
      </c>
      <c r="AL67" s="91">
        <v>1</v>
      </c>
      <c r="AM67" s="91">
        <v>0</v>
      </c>
      <c r="AN67" s="91">
        <v>0</v>
      </c>
      <c r="AO67" s="91">
        <v>0</v>
      </c>
      <c r="AP67" s="91">
        <v>3</v>
      </c>
      <c r="AQ67" s="91">
        <v>0</v>
      </c>
    </row>
    <row r="68" spans="1:43" ht="16.149999999999999" customHeight="1">
      <c r="A68" s="93">
        <v>6</v>
      </c>
      <c r="B68" s="91">
        <v>1</v>
      </c>
      <c r="C68" s="91">
        <f t="shared" ca="1" si="1"/>
        <v>3</v>
      </c>
      <c r="D68" s="57"/>
      <c r="E68" s="87">
        <v>5</v>
      </c>
      <c r="F68" s="87">
        <v>3</v>
      </c>
      <c r="G68" s="87">
        <v>2</v>
      </c>
      <c r="H68" s="87">
        <v>1</v>
      </c>
      <c r="I68" s="87">
        <v>0</v>
      </c>
      <c r="J68" s="87">
        <v>0</v>
      </c>
      <c r="K68" s="87">
        <v>1</v>
      </c>
      <c r="L68" s="87">
        <v>0</v>
      </c>
      <c r="M68" s="87">
        <v>0</v>
      </c>
      <c r="N68" s="87">
        <v>0</v>
      </c>
      <c r="O68" s="87">
        <v>0</v>
      </c>
      <c r="P68" s="87">
        <v>0</v>
      </c>
      <c r="Q68" s="87">
        <v>0</v>
      </c>
      <c r="R68" s="87">
        <v>0</v>
      </c>
      <c r="S68" s="87">
        <v>0</v>
      </c>
      <c r="T68" s="87">
        <v>1</v>
      </c>
      <c r="U68" s="87">
        <v>0</v>
      </c>
      <c r="V68" s="87">
        <v>0</v>
      </c>
      <c r="W68" s="87">
        <v>0</v>
      </c>
      <c r="X68" s="87">
        <v>0</v>
      </c>
      <c r="Y68" s="87">
        <v>0</v>
      </c>
      <c r="Z68" s="87">
        <v>0</v>
      </c>
      <c r="AA68" s="87">
        <v>0</v>
      </c>
      <c r="AB68" s="98">
        <v>0</v>
      </c>
      <c r="AC68" s="103">
        <v>1</v>
      </c>
      <c r="AD68" s="103">
        <v>1</v>
      </c>
      <c r="AE68" s="91"/>
      <c r="AF68" s="91">
        <v>0</v>
      </c>
      <c r="AG68" s="91">
        <v>2</v>
      </c>
      <c r="AH68" s="91">
        <v>0</v>
      </c>
      <c r="AI68" s="91">
        <v>0</v>
      </c>
      <c r="AJ68" s="87">
        <v>0</v>
      </c>
      <c r="AK68" s="91">
        <v>0</v>
      </c>
      <c r="AL68" s="91">
        <v>0</v>
      </c>
      <c r="AM68" s="91">
        <v>0</v>
      </c>
      <c r="AN68" s="91">
        <v>0</v>
      </c>
      <c r="AO68" s="91">
        <v>0</v>
      </c>
      <c r="AP68" s="91">
        <v>1</v>
      </c>
      <c r="AQ68" s="91">
        <v>1</v>
      </c>
    </row>
    <row r="69" spans="1:43" ht="15">
      <c r="A69" s="93">
        <v>7</v>
      </c>
      <c r="B69" s="91">
        <v>2</v>
      </c>
      <c r="C69" s="91">
        <f t="shared" ca="1" si="1"/>
        <v>3</v>
      </c>
      <c r="D69" s="57"/>
      <c r="E69" s="87">
        <v>5</v>
      </c>
      <c r="F69" s="87">
        <v>3</v>
      </c>
      <c r="G69" s="87">
        <v>5</v>
      </c>
      <c r="H69" s="87">
        <v>1</v>
      </c>
      <c r="I69" s="87">
        <v>3</v>
      </c>
      <c r="J69" s="87">
        <v>0</v>
      </c>
      <c r="K69" s="87">
        <v>0</v>
      </c>
      <c r="L69" s="87">
        <v>1</v>
      </c>
      <c r="M69" s="87">
        <v>0</v>
      </c>
      <c r="N69" s="87">
        <v>0</v>
      </c>
      <c r="O69" s="87">
        <v>0</v>
      </c>
      <c r="P69" s="87">
        <v>0</v>
      </c>
      <c r="Q69" s="87">
        <v>0</v>
      </c>
      <c r="R69" s="87">
        <v>0</v>
      </c>
      <c r="S69" s="87">
        <v>1</v>
      </c>
      <c r="T69" s="87">
        <v>0</v>
      </c>
      <c r="U69" s="87">
        <v>0</v>
      </c>
      <c r="V69" s="87">
        <v>0</v>
      </c>
      <c r="W69" s="87">
        <v>0</v>
      </c>
      <c r="X69" s="87">
        <v>0</v>
      </c>
      <c r="Y69" s="87">
        <v>0</v>
      </c>
      <c r="Z69" s="87">
        <v>0</v>
      </c>
      <c r="AA69" s="87">
        <v>0</v>
      </c>
      <c r="AB69" s="98">
        <v>1</v>
      </c>
      <c r="AC69" s="103">
        <v>1</v>
      </c>
      <c r="AD69" s="103">
        <v>0</v>
      </c>
      <c r="AE69" s="91"/>
      <c r="AF69" s="91">
        <v>1</v>
      </c>
      <c r="AG69" s="91">
        <v>0</v>
      </c>
      <c r="AH69" s="91">
        <v>0</v>
      </c>
      <c r="AI69" s="91">
        <v>0</v>
      </c>
      <c r="AJ69" s="87">
        <v>0</v>
      </c>
      <c r="AK69" s="91">
        <v>3</v>
      </c>
      <c r="AL69" s="91">
        <v>0</v>
      </c>
      <c r="AM69" s="91">
        <v>3</v>
      </c>
      <c r="AN69" s="91">
        <v>3</v>
      </c>
      <c r="AO69" s="91">
        <v>1</v>
      </c>
      <c r="AP69" s="91">
        <v>2</v>
      </c>
      <c r="AQ69" s="91">
        <v>2</v>
      </c>
    </row>
    <row r="70" spans="1:43" ht="15">
      <c r="A70" s="93">
        <v>8</v>
      </c>
      <c r="B70" s="91">
        <v>0</v>
      </c>
      <c r="C70" s="91">
        <f t="shared" ca="1" si="1"/>
        <v>3</v>
      </c>
      <c r="D70" s="57"/>
      <c r="E70" s="87">
        <v>3</v>
      </c>
      <c r="F70" s="87">
        <v>3</v>
      </c>
      <c r="G70" s="87">
        <v>0</v>
      </c>
      <c r="H70" s="87">
        <v>0</v>
      </c>
      <c r="I70" s="87">
        <v>2</v>
      </c>
      <c r="J70" s="87">
        <v>1</v>
      </c>
      <c r="K70" s="87">
        <v>0</v>
      </c>
      <c r="L70" s="87">
        <v>1</v>
      </c>
      <c r="M70" s="87">
        <v>0</v>
      </c>
      <c r="N70" s="87">
        <v>0</v>
      </c>
      <c r="O70" s="87">
        <v>0</v>
      </c>
      <c r="P70" s="87">
        <v>0</v>
      </c>
      <c r="Q70" s="87">
        <v>0</v>
      </c>
      <c r="R70" s="87">
        <v>0</v>
      </c>
      <c r="S70" s="87">
        <v>0</v>
      </c>
      <c r="T70" s="87">
        <v>0</v>
      </c>
      <c r="U70" s="87">
        <v>0</v>
      </c>
      <c r="V70" s="87">
        <v>0</v>
      </c>
      <c r="W70" s="87">
        <v>0</v>
      </c>
      <c r="X70" s="87">
        <v>0</v>
      </c>
      <c r="Y70" s="87">
        <v>0</v>
      </c>
      <c r="Z70" s="87">
        <v>0</v>
      </c>
      <c r="AA70" s="87">
        <v>0</v>
      </c>
      <c r="AB70" s="98">
        <v>0</v>
      </c>
      <c r="AC70" s="103">
        <v>2</v>
      </c>
      <c r="AD70" s="103">
        <v>1</v>
      </c>
      <c r="AE70" s="91"/>
      <c r="AF70" s="91">
        <v>0</v>
      </c>
      <c r="AG70" s="91">
        <v>0</v>
      </c>
      <c r="AH70" s="91">
        <v>0</v>
      </c>
      <c r="AI70" s="91">
        <v>0</v>
      </c>
      <c r="AJ70" s="87">
        <v>0</v>
      </c>
      <c r="AK70" s="91">
        <v>2</v>
      </c>
      <c r="AL70" s="91">
        <v>0</v>
      </c>
      <c r="AM70" s="91">
        <v>1</v>
      </c>
      <c r="AN70" s="91">
        <v>0</v>
      </c>
      <c r="AO70" s="91">
        <v>0</v>
      </c>
      <c r="AP70" s="91">
        <v>1</v>
      </c>
      <c r="AQ70" s="91">
        <v>0</v>
      </c>
    </row>
    <row r="71" spans="1:43" ht="15">
      <c r="A71" s="93">
        <v>9</v>
      </c>
      <c r="B71" s="91">
        <v>0</v>
      </c>
      <c r="C71" s="91">
        <f t="shared" ca="1" si="1"/>
        <v>2</v>
      </c>
      <c r="D71" s="57"/>
      <c r="E71" s="87">
        <v>2</v>
      </c>
      <c r="F71" s="87">
        <v>1</v>
      </c>
      <c r="G71" s="87">
        <v>1</v>
      </c>
      <c r="H71" s="87">
        <v>0</v>
      </c>
      <c r="I71" s="87">
        <v>1</v>
      </c>
      <c r="J71" s="87">
        <v>0</v>
      </c>
      <c r="K71" s="87">
        <v>0</v>
      </c>
      <c r="L71" s="87">
        <v>0</v>
      </c>
      <c r="M71" s="87">
        <v>0</v>
      </c>
      <c r="N71" s="87">
        <v>0</v>
      </c>
      <c r="O71" s="87">
        <v>0</v>
      </c>
      <c r="P71" s="87">
        <v>0</v>
      </c>
      <c r="Q71" s="87">
        <v>0</v>
      </c>
      <c r="R71" s="87">
        <v>0</v>
      </c>
      <c r="S71" s="87">
        <v>0</v>
      </c>
      <c r="T71" s="87">
        <v>0</v>
      </c>
      <c r="U71" s="87">
        <v>0</v>
      </c>
      <c r="V71" s="87">
        <v>0</v>
      </c>
      <c r="W71" s="87">
        <v>0</v>
      </c>
      <c r="X71" s="87">
        <v>0</v>
      </c>
      <c r="Y71" s="87">
        <v>0</v>
      </c>
      <c r="Z71" s="87">
        <v>0</v>
      </c>
      <c r="AA71" s="87">
        <v>0</v>
      </c>
      <c r="AB71" s="98">
        <v>0</v>
      </c>
      <c r="AC71" s="103">
        <v>0</v>
      </c>
      <c r="AD71" s="103">
        <v>0</v>
      </c>
      <c r="AE71" s="91"/>
      <c r="AF71" s="91">
        <v>0</v>
      </c>
      <c r="AG71" s="91">
        <v>0</v>
      </c>
      <c r="AH71" s="91">
        <v>0</v>
      </c>
      <c r="AI71" s="91">
        <v>0</v>
      </c>
      <c r="AJ71" s="87">
        <v>0</v>
      </c>
      <c r="AK71" s="91">
        <v>4</v>
      </c>
      <c r="AL71" s="91">
        <v>4</v>
      </c>
      <c r="AM71" s="91">
        <v>0</v>
      </c>
      <c r="AN71" s="91">
        <v>2</v>
      </c>
      <c r="AO71" s="91">
        <v>0</v>
      </c>
      <c r="AP71" s="91">
        <v>1</v>
      </c>
      <c r="AQ71" s="91">
        <v>0</v>
      </c>
    </row>
    <row r="72" spans="1:43" ht="15">
      <c r="A72" s="93">
        <v>10</v>
      </c>
      <c r="B72" s="91">
        <v>0</v>
      </c>
      <c r="C72" s="91">
        <f t="shared" ca="1" si="1"/>
        <v>2</v>
      </c>
      <c r="D72" s="57"/>
      <c r="E72" s="87">
        <v>2</v>
      </c>
      <c r="F72" s="87">
        <v>1</v>
      </c>
      <c r="G72" s="87">
        <v>1</v>
      </c>
      <c r="H72" s="87">
        <v>1</v>
      </c>
      <c r="I72" s="87">
        <v>3</v>
      </c>
      <c r="J72" s="87">
        <v>1</v>
      </c>
      <c r="K72" s="87">
        <v>0</v>
      </c>
      <c r="L72" s="87">
        <v>0</v>
      </c>
      <c r="M72" s="87">
        <v>1</v>
      </c>
      <c r="N72" s="87">
        <v>0</v>
      </c>
      <c r="O72" s="87">
        <v>0</v>
      </c>
      <c r="P72" s="87">
        <v>0</v>
      </c>
      <c r="Q72" s="87">
        <v>0</v>
      </c>
      <c r="R72" s="87">
        <v>0</v>
      </c>
      <c r="S72" s="87">
        <v>0</v>
      </c>
      <c r="T72" s="87">
        <v>0</v>
      </c>
      <c r="U72" s="87">
        <v>0</v>
      </c>
      <c r="V72" s="87">
        <v>0</v>
      </c>
      <c r="W72" s="87">
        <v>0</v>
      </c>
      <c r="X72" s="87">
        <v>0</v>
      </c>
      <c r="Y72" s="87">
        <v>0</v>
      </c>
      <c r="Z72" s="87">
        <v>0</v>
      </c>
      <c r="AA72" s="87">
        <v>0</v>
      </c>
      <c r="AB72" s="98">
        <v>0</v>
      </c>
      <c r="AC72" s="103">
        <v>0</v>
      </c>
      <c r="AD72" s="103">
        <v>0</v>
      </c>
      <c r="AE72" s="91"/>
      <c r="AF72" s="91">
        <v>1</v>
      </c>
      <c r="AG72" s="91">
        <v>0</v>
      </c>
      <c r="AH72" s="91">
        <v>0</v>
      </c>
      <c r="AI72" s="91">
        <v>0</v>
      </c>
      <c r="AJ72" s="87">
        <v>0</v>
      </c>
      <c r="AK72" s="91">
        <v>6</v>
      </c>
      <c r="AL72" s="91">
        <v>0</v>
      </c>
      <c r="AM72" s="91">
        <v>1</v>
      </c>
      <c r="AN72" s="91">
        <v>2</v>
      </c>
      <c r="AO72" s="91">
        <v>0</v>
      </c>
      <c r="AP72" s="91">
        <v>0</v>
      </c>
      <c r="AQ72" s="91">
        <v>0</v>
      </c>
    </row>
    <row r="73" spans="1:43">
      <c r="B73" s="91"/>
      <c r="D73" s="57"/>
    </row>
    <row r="78" spans="1:43" ht="15">
      <c r="A78" s="52"/>
      <c r="B78" s="52"/>
      <c r="C78" s="52"/>
      <c r="D78" s="52"/>
      <c r="E78" s="52"/>
      <c r="F78" s="52"/>
      <c r="G78" s="52"/>
      <c r="H78" s="52"/>
      <c r="I78" s="52"/>
      <c r="J78" s="52"/>
      <c r="K78" s="52"/>
      <c r="L78" s="52"/>
      <c r="M78" s="52"/>
      <c r="N78" s="52"/>
      <c r="O78" s="52"/>
      <c r="P78" s="52"/>
      <c r="Q78" s="52"/>
      <c r="R78" s="52"/>
      <c r="S78" s="52"/>
      <c r="T78" s="52"/>
      <c r="U78" s="52"/>
      <c r="V78" s="52"/>
    </row>
    <row r="79" spans="1:43" ht="15">
      <c r="A79" s="53"/>
      <c r="B79" s="52"/>
      <c r="C79" s="52"/>
      <c r="D79" s="52"/>
      <c r="E79" s="52"/>
      <c r="F79" s="52"/>
      <c r="G79" s="52"/>
      <c r="H79" s="52"/>
      <c r="I79" s="52"/>
      <c r="J79" s="52"/>
      <c r="K79" s="52"/>
      <c r="L79" s="52"/>
      <c r="M79" s="52"/>
      <c r="N79" s="52"/>
      <c r="O79" s="52"/>
      <c r="P79" s="52"/>
      <c r="Q79" s="52"/>
      <c r="R79" s="52"/>
      <c r="S79" s="52"/>
      <c r="T79" s="52"/>
      <c r="U79" s="52"/>
      <c r="V79" s="52"/>
    </row>
    <row r="80" spans="1:43" ht="15">
      <c r="A80" s="53"/>
      <c r="B80" s="52"/>
      <c r="C80" s="52"/>
      <c r="D80" s="52"/>
      <c r="E80" s="52"/>
      <c r="F80" s="52"/>
      <c r="G80" s="52"/>
      <c r="H80" s="52"/>
      <c r="I80" s="52"/>
      <c r="J80" s="52"/>
      <c r="K80" s="52"/>
      <c r="L80" s="52"/>
      <c r="M80" s="52"/>
      <c r="N80" s="52"/>
      <c r="O80" s="52"/>
      <c r="P80" s="52"/>
      <c r="Q80" s="52"/>
      <c r="R80" s="52"/>
      <c r="S80" s="52"/>
      <c r="T80" s="52"/>
      <c r="U80" s="52"/>
      <c r="V80" s="52"/>
    </row>
    <row r="81" spans="1:22" ht="15">
      <c r="A81" s="53"/>
      <c r="B81" s="52"/>
      <c r="C81" s="52"/>
      <c r="D81" s="52"/>
      <c r="E81" s="52"/>
      <c r="F81" s="52"/>
      <c r="G81" s="52"/>
      <c r="H81" s="52"/>
      <c r="I81" s="52"/>
      <c r="J81" s="52"/>
      <c r="K81" s="52"/>
      <c r="L81" s="52"/>
      <c r="M81" s="52"/>
      <c r="N81" s="52"/>
      <c r="O81" s="52"/>
      <c r="P81" s="52"/>
      <c r="Q81" s="52"/>
      <c r="R81" s="52"/>
      <c r="S81" s="52"/>
      <c r="T81" s="52"/>
      <c r="U81" s="52"/>
      <c r="V81" s="52"/>
    </row>
    <row r="82" spans="1:22" ht="15">
      <c r="A82" s="53"/>
      <c r="B82" s="52"/>
      <c r="C82" s="52"/>
      <c r="D82" s="52"/>
      <c r="E82" s="52"/>
      <c r="F82" s="52"/>
      <c r="G82" s="52"/>
      <c r="H82" s="52"/>
      <c r="I82" s="52"/>
      <c r="J82" s="52"/>
      <c r="K82" s="52"/>
      <c r="L82" s="52"/>
      <c r="M82" s="52"/>
      <c r="N82" s="52"/>
      <c r="O82" s="52"/>
      <c r="P82" s="52"/>
      <c r="Q82" s="52"/>
      <c r="R82" s="52"/>
      <c r="S82" s="52"/>
      <c r="T82" s="52"/>
      <c r="U82" s="52"/>
      <c r="V82" s="52"/>
    </row>
    <row r="83" spans="1:22" ht="15">
      <c r="A83" s="53"/>
      <c r="B83" s="52"/>
      <c r="C83" s="52"/>
      <c r="D83" s="52"/>
      <c r="E83" s="52"/>
      <c r="F83" s="52"/>
      <c r="G83" s="52"/>
      <c r="H83" s="52"/>
      <c r="I83" s="52"/>
      <c r="J83" s="52"/>
      <c r="K83" s="52"/>
      <c r="L83" s="52"/>
      <c r="M83" s="52"/>
      <c r="N83" s="52"/>
      <c r="O83" s="52"/>
      <c r="P83" s="52"/>
      <c r="Q83" s="52"/>
      <c r="R83" s="52"/>
      <c r="S83" s="52"/>
      <c r="T83" s="52"/>
      <c r="U83" s="52"/>
      <c r="V83" s="52"/>
    </row>
    <row r="84" spans="1:22" ht="15">
      <c r="A84" s="53"/>
      <c r="B84" s="52"/>
      <c r="C84" s="52"/>
      <c r="D84" s="52"/>
      <c r="E84" s="52"/>
      <c r="F84" s="52"/>
      <c r="G84" s="52"/>
      <c r="H84" s="52"/>
      <c r="I84" s="52"/>
      <c r="J84" s="52"/>
      <c r="K84" s="52"/>
      <c r="L84" s="52"/>
      <c r="M84" s="52"/>
      <c r="N84" s="52"/>
      <c r="O84" s="52"/>
      <c r="P84" s="52"/>
      <c r="Q84" s="52"/>
      <c r="R84" s="52"/>
      <c r="S84" s="52"/>
      <c r="T84" s="52"/>
      <c r="U84" s="52"/>
      <c r="V84" s="52"/>
    </row>
    <row r="85" spans="1:22" ht="15">
      <c r="A85" s="53"/>
    </row>
  </sheetData>
  <mergeCells count="7">
    <mergeCell ref="AA1:AD1"/>
    <mergeCell ref="AE1:AH1"/>
    <mergeCell ref="AI1:AM1"/>
    <mergeCell ref="A62:AA62"/>
    <mergeCell ref="A3:A4"/>
    <mergeCell ref="B3:B4"/>
    <mergeCell ref="C2:C3"/>
  </mergeCells>
  <pageMargins left="0.511811024" right="0.511811024" top="0.78740157499999996" bottom="0.78740157499999996" header="0.31496062000000002" footer="0.31496062000000002"/>
  <pageSetup paperSize="66" scale="86" fitToWidth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Q65"/>
  <sheetViews>
    <sheetView showGridLines="0" zoomScale="90" zoomScaleNormal="90" workbookViewId="0">
      <pane xSplit="1" topLeftCell="B1" activePane="topRight" state="frozen"/>
      <selection pane="topRight" activeCell="AQ5" sqref="AQ5:AQ49"/>
    </sheetView>
  </sheetViews>
  <sheetFormatPr defaultRowHeight="14.25"/>
  <cols>
    <col min="1" max="1" width="9.625" bestFit="1" customWidth="1"/>
    <col min="2" max="2" width="12.75" bestFit="1" customWidth="1"/>
    <col min="3" max="4" width="15.25" customWidth="1"/>
    <col min="5" max="18" width="12.5" bestFit="1" customWidth="1"/>
    <col min="19" max="19" width="12.25" bestFit="1" customWidth="1"/>
    <col min="20" max="26" width="12.5" bestFit="1" customWidth="1"/>
    <col min="27" max="27" width="12.5" customWidth="1"/>
    <col min="28" max="39" width="12.5" bestFit="1" customWidth="1"/>
    <col min="40" max="43" width="9.875" bestFit="1" customWidth="1"/>
  </cols>
  <sheetData>
    <row r="1" spans="1:43" ht="15">
      <c r="E1" s="253" t="s">
        <v>68</v>
      </c>
      <c r="F1" s="253"/>
      <c r="G1" s="253"/>
      <c r="H1" s="253"/>
      <c r="I1" s="254"/>
      <c r="J1" s="248" t="s">
        <v>51</v>
      </c>
      <c r="K1" s="249"/>
      <c r="L1" s="249"/>
      <c r="M1" s="250"/>
      <c r="N1" s="242" t="s">
        <v>52</v>
      </c>
      <c r="O1" s="242"/>
      <c r="P1" s="242"/>
      <c r="Q1" s="242"/>
      <c r="R1" s="251" t="s">
        <v>53</v>
      </c>
      <c r="S1" s="252"/>
      <c r="T1" s="252"/>
      <c r="U1" s="252"/>
      <c r="V1" s="252"/>
      <c r="W1" s="242" t="s">
        <v>54</v>
      </c>
      <c r="X1" s="242"/>
      <c r="Y1" s="242"/>
      <c r="Z1" s="242"/>
      <c r="AA1" s="241" t="s">
        <v>74</v>
      </c>
      <c r="AB1" s="241"/>
      <c r="AC1" s="241"/>
      <c r="AD1" s="241"/>
      <c r="AE1" s="242" t="s">
        <v>79</v>
      </c>
      <c r="AF1" s="242"/>
      <c r="AG1" s="242"/>
      <c r="AH1" s="242"/>
      <c r="AI1" s="243" t="s">
        <v>78</v>
      </c>
      <c r="AJ1" s="243"/>
      <c r="AK1" s="243"/>
      <c r="AL1" s="243"/>
      <c r="AM1" s="243"/>
      <c r="AN1" s="132"/>
      <c r="AO1" s="132"/>
      <c r="AP1" s="143"/>
      <c r="AQ1" s="143"/>
    </row>
    <row r="2" spans="1:43" ht="14.45" customHeight="1">
      <c r="A2" s="246" t="s">
        <v>0</v>
      </c>
      <c r="B2" s="255" t="s">
        <v>3</v>
      </c>
      <c r="C2" s="246" t="s">
        <v>99</v>
      </c>
      <c r="D2" s="65" t="s">
        <v>69</v>
      </c>
      <c r="E2" s="83">
        <v>45782</v>
      </c>
      <c r="F2" s="84">
        <v>45789</v>
      </c>
      <c r="G2" s="84">
        <v>45796</v>
      </c>
      <c r="H2" s="84">
        <v>45803</v>
      </c>
      <c r="I2" s="84">
        <v>45810</v>
      </c>
      <c r="J2" s="83">
        <v>45817</v>
      </c>
      <c r="K2" s="83">
        <v>45824</v>
      </c>
      <c r="L2" s="83">
        <v>45831</v>
      </c>
      <c r="M2" s="83">
        <v>45838</v>
      </c>
      <c r="N2" s="84">
        <v>45845</v>
      </c>
      <c r="O2" s="84">
        <v>45852</v>
      </c>
      <c r="P2" s="84">
        <v>45859</v>
      </c>
      <c r="Q2" s="84">
        <v>45866</v>
      </c>
      <c r="R2" s="85">
        <v>45873</v>
      </c>
      <c r="S2" s="85">
        <v>45880</v>
      </c>
      <c r="T2" s="85">
        <v>45887</v>
      </c>
      <c r="U2" s="85">
        <v>45894</v>
      </c>
      <c r="V2" s="85">
        <v>45901</v>
      </c>
      <c r="W2" s="80">
        <v>45908</v>
      </c>
      <c r="X2" s="80">
        <v>45915</v>
      </c>
      <c r="Y2" s="80">
        <v>45922</v>
      </c>
      <c r="Z2" s="80">
        <v>45929</v>
      </c>
      <c r="AA2" s="85">
        <v>45936</v>
      </c>
      <c r="AB2" s="85">
        <v>45943</v>
      </c>
      <c r="AC2" s="85">
        <v>45950</v>
      </c>
      <c r="AD2" s="85">
        <v>45957</v>
      </c>
      <c r="AE2" s="80">
        <v>45964</v>
      </c>
      <c r="AF2" s="80">
        <v>45971</v>
      </c>
      <c r="AG2" s="80">
        <v>45978</v>
      </c>
      <c r="AH2" s="80">
        <v>45985</v>
      </c>
      <c r="AI2" s="85">
        <v>45992</v>
      </c>
      <c r="AJ2" s="85">
        <v>45999</v>
      </c>
      <c r="AK2" s="85">
        <v>46006</v>
      </c>
      <c r="AL2" s="85">
        <v>46013</v>
      </c>
      <c r="AM2" s="85">
        <v>46020</v>
      </c>
      <c r="AN2" s="133">
        <v>46027</v>
      </c>
      <c r="AO2" s="133">
        <v>46034</v>
      </c>
      <c r="AP2" s="133">
        <v>46041</v>
      </c>
      <c r="AQ2" s="133">
        <v>46048</v>
      </c>
    </row>
    <row r="3" spans="1:43" ht="15">
      <c r="A3" s="246"/>
      <c r="B3" s="255"/>
      <c r="C3" s="246"/>
      <c r="E3" s="86" t="s">
        <v>63</v>
      </c>
      <c r="F3" s="81" t="s">
        <v>55</v>
      </c>
      <c r="G3" s="81" t="s">
        <v>56</v>
      </c>
      <c r="H3" s="81" t="s">
        <v>57</v>
      </c>
      <c r="I3" s="81" t="s">
        <v>58</v>
      </c>
      <c r="J3" s="86" t="s">
        <v>25</v>
      </c>
      <c r="K3" s="86" t="s">
        <v>26</v>
      </c>
      <c r="L3" s="86" t="s">
        <v>27</v>
      </c>
      <c r="M3" s="86" t="s">
        <v>28</v>
      </c>
      <c r="N3" s="81" t="s">
        <v>29</v>
      </c>
      <c r="O3" s="81" t="s">
        <v>30</v>
      </c>
      <c r="P3" s="81" t="s">
        <v>31</v>
      </c>
      <c r="Q3" s="81" t="s">
        <v>32</v>
      </c>
      <c r="R3" s="85" t="s">
        <v>33</v>
      </c>
      <c r="S3" s="85" t="s">
        <v>34</v>
      </c>
      <c r="T3" s="85" t="s">
        <v>35</v>
      </c>
      <c r="U3" s="85" t="s">
        <v>36</v>
      </c>
      <c r="V3" s="85" t="s">
        <v>37</v>
      </c>
      <c r="W3" s="80" t="s">
        <v>17</v>
      </c>
      <c r="X3" s="80" t="s">
        <v>18</v>
      </c>
      <c r="Y3" s="80" t="s">
        <v>19</v>
      </c>
      <c r="Z3" s="80" t="s">
        <v>65</v>
      </c>
      <c r="AA3" s="85" t="s">
        <v>20</v>
      </c>
      <c r="AB3" s="85" t="s">
        <v>70</v>
      </c>
      <c r="AC3" s="85" t="s">
        <v>71</v>
      </c>
      <c r="AD3" s="85" t="s">
        <v>72</v>
      </c>
      <c r="AE3" s="80" t="s">
        <v>73</v>
      </c>
      <c r="AF3" s="80" t="s">
        <v>80</v>
      </c>
      <c r="AG3" s="80" t="s">
        <v>81</v>
      </c>
      <c r="AH3" s="80" t="s">
        <v>82</v>
      </c>
      <c r="AI3" s="85" t="s">
        <v>83</v>
      </c>
      <c r="AJ3" s="85" t="s">
        <v>84</v>
      </c>
      <c r="AK3" s="85" t="s">
        <v>85</v>
      </c>
      <c r="AL3" s="85" t="s">
        <v>86</v>
      </c>
      <c r="AM3" s="85" t="s">
        <v>87</v>
      </c>
      <c r="AN3" s="132"/>
      <c r="AO3" s="132"/>
      <c r="AP3" s="132"/>
      <c r="AQ3" s="132"/>
    </row>
    <row r="4" spans="1:43" ht="15">
      <c r="A4" s="246"/>
      <c r="B4" s="255"/>
      <c r="C4" s="118" t="s">
        <v>98</v>
      </c>
      <c r="D4" s="117"/>
      <c r="E4" s="86" t="s">
        <v>64</v>
      </c>
      <c r="F4" s="81" t="s">
        <v>59</v>
      </c>
      <c r="G4" s="81" t="s">
        <v>60</v>
      </c>
      <c r="H4" s="81" t="s">
        <v>61</v>
      </c>
      <c r="I4" s="81" t="s">
        <v>62</v>
      </c>
      <c r="J4" s="86" t="s">
        <v>38</v>
      </c>
      <c r="K4" s="86" t="s">
        <v>39</v>
      </c>
      <c r="L4" s="86" t="s">
        <v>40</v>
      </c>
      <c r="M4" s="86" t="s">
        <v>41</v>
      </c>
      <c r="N4" s="81" t="s">
        <v>42</v>
      </c>
      <c r="O4" s="81" t="s">
        <v>43</v>
      </c>
      <c r="P4" s="81" t="s">
        <v>44</v>
      </c>
      <c r="Q4" s="81" t="s">
        <v>45</v>
      </c>
      <c r="R4" s="86" t="s">
        <v>46</v>
      </c>
      <c r="S4" s="86" t="s">
        <v>47</v>
      </c>
      <c r="T4" s="86" t="s">
        <v>48</v>
      </c>
      <c r="U4" s="86" t="s">
        <v>49</v>
      </c>
      <c r="V4" s="86" t="s">
        <v>50</v>
      </c>
      <c r="W4" s="89" t="s">
        <v>21</v>
      </c>
      <c r="X4" s="89" t="s">
        <v>22</v>
      </c>
      <c r="Y4" s="89" t="s">
        <v>23</v>
      </c>
      <c r="Z4" s="89" t="s">
        <v>66</v>
      </c>
      <c r="AA4" s="88" t="s">
        <v>24</v>
      </c>
      <c r="AB4" s="88" t="s">
        <v>76</v>
      </c>
      <c r="AC4" s="88" t="s">
        <v>77</v>
      </c>
      <c r="AD4" s="88" t="s">
        <v>75</v>
      </c>
      <c r="AE4" s="94" t="s">
        <v>88</v>
      </c>
      <c r="AF4" s="94" t="s">
        <v>89</v>
      </c>
      <c r="AG4" s="94" t="s">
        <v>90</v>
      </c>
      <c r="AH4" s="94" t="s">
        <v>91</v>
      </c>
      <c r="AI4" s="95" t="s">
        <v>92</v>
      </c>
      <c r="AJ4" s="95" t="s">
        <v>93</v>
      </c>
      <c r="AK4" s="95" t="s">
        <v>94</v>
      </c>
      <c r="AL4" s="95" t="s">
        <v>95</v>
      </c>
      <c r="AM4" s="95" t="s">
        <v>96</v>
      </c>
      <c r="AN4" s="132"/>
      <c r="AO4" s="132"/>
      <c r="AP4" s="134"/>
      <c r="AQ4" s="134"/>
    </row>
    <row r="5" spans="1:43" ht="14.45" customHeight="1">
      <c r="A5" s="93">
        <v>1</v>
      </c>
      <c r="B5" s="91">
        <v>0</v>
      </c>
      <c r="C5" s="92">
        <f ca="1">COUNTIF(OFFSET(E5,0,COUNTA(E5:AM5)-10,1,10),"&gt;0")</f>
        <v>0</v>
      </c>
      <c r="D5" s="82"/>
      <c r="E5" s="92">
        <v>0</v>
      </c>
      <c r="F5" s="92">
        <v>0</v>
      </c>
      <c r="G5" s="92">
        <v>1</v>
      </c>
      <c r="H5" s="92">
        <v>0</v>
      </c>
      <c r="I5" s="92">
        <v>1</v>
      </c>
      <c r="J5" s="92">
        <v>0</v>
      </c>
      <c r="K5" s="92">
        <v>0</v>
      </c>
      <c r="L5" s="92">
        <v>0</v>
      </c>
      <c r="M5" s="92">
        <v>0</v>
      </c>
      <c r="N5" s="92">
        <v>0</v>
      </c>
      <c r="O5" s="92">
        <v>0</v>
      </c>
      <c r="P5" s="92">
        <v>0</v>
      </c>
      <c r="Q5" s="92">
        <v>0</v>
      </c>
      <c r="R5" s="92">
        <v>0</v>
      </c>
      <c r="S5" s="92">
        <v>1</v>
      </c>
      <c r="T5" s="92">
        <v>0</v>
      </c>
      <c r="U5" s="92">
        <v>0</v>
      </c>
      <c r="V5" s="92">
        <v>0</v>
      </c>
      <c r="W5" s="91">
        <v>0</v>
      </c>
      <c r="X5" s="91">
        <v>0</v>
      </c>
      <c r="Y5" s="91">
        <v>0</v>
      </c>
      <c r="Z5" s="91">
        <v>0</v>
      </c>
      <c r="AA5" s="91">
        <v>0</v>
      </c>
      <c r="AB5" s="91">
        <v>0</v>
      </c>
      <c r="AC5" s="103">
        <v>0</v>
      </c>
      <c r="AD5" s="103">
        <v>0</v>
      </c>
      <c r="AE5" s="125">
        <v>0</v>
      </c>
      <c r="AF5" s="91">
        <v>0</v>
      </c>
      <c r="AG5" s="91">
        <v>0</v>
      </c>
      <c r="AH5" s="91">
        <v>0</v>
      </c>
      <c r="AI5" s="91">
        <v>0</v>
      </c>
      <c r="AJ5" s="91">
        <v>0</v>
      </c>
      <c r="AK5" s="91">
        <v>0</v>
      </c>
      <c r="AL5" s="91">
        <v>0</v>
      </c>
      <c r="AM5" s="91">
        <v>0</v>
      </c>
      <c r="AN5" s="91">
        <v>0</v>
      </c>
      <c r="AO5" s="91">
        <v>0</v>
      </c>
      <c r="AP5" s="91">
        <v>0</v>
      </c>
      <c r="AQ5" s="91">
        <v>0</v>
      </c>
    </row>
    <row r="6" spans="1:43" ht="15">
      <c r="A6" s="93">
        <v>2</v>
      </c>
      <c r="B6" s="91">
        <v>0</v>
      </c>
      <c r="C6" s="92">
        <f t="shared" ref="C6:C48" ca="1" si="0">COUNTIF(OFFSET(E6,0,COUNTA(E6:AM6)-10,1,10),"&gt;0")</f>
        <v>0</v>
      </c>
      <c r="D6" s="82"/>
      <c r="E6" s="92">
        <v>0</v>
      </c>
      <c r="F6" s="92">
        <v>0</v>
      </c>
      <c r="G6" s="92">
        <v>1</v>
      </c>
      <c r="H6" s="92">
        <v>1</v>
      </c>
      <c r="I6" s="92">
        <v>0</v>
      </c>
      <c r="J6" s="92">
        <v>1</v>
      </c>
      <c r="K6" s="92">
        <v>1</v>
      </c>
      <c r="L6" s="92">
        <v>0</v>
      </c>
      <c r="M6" s="92">
        <v>0</v>
      </c>
      <c r="N6" s="92">
        <v>0</v>
      </c>
      <c r="O6" s="92">
        <v>0</v>
      </c>
      <c r="P6" s="92">
        <v>0</v>
      </c>
      <c r="Q6" s="92">
        <v>0</v>
      </c>
      <c r="R6" s="92">
        <v>0</v>
      </c>
      <c r="S6" s="92">
        <v>0</v>
      </c>
      <c r="T6" s="92">
        <v>0</v>
      </c>
      <c r="U6" s="92">
        <v>1</v>
      </c>
      <c r="V6" s="92">
        <v>0</v>
      </c>
      <c r="W6" s="91">
        <v>0</v>
      </c>
      <c r="X6" s="91">
        <v>0</v>
      </c>
      <c r="Y6" s="91">
        <v>0</v>
      </c>
      <c r="Z6" s="91">
        <v>0</v>
      </c>
      <c r="AA6" s="91">
        <v>0</v>
      </c>
      <c r="AB6" s="91">
        <v>1</v>
      </c>
      <c r="AC6" s="103">
        <v>0</v>
      </c>
      <c r="AD6" s="103">
        <v>0</v>
      </c>
      <c r="AE6" s="125">
        <v>0</v>
      </c>
      <c r="AF6" s="91">
        <v>0</v>
      </c>
      <c r="AG6" s="91">
        <v>0</v>
      </c>
      <c r="AH6" s="91">
        <v>0</v>
      </c>
      <c r="AI6" s="91">
        <v>0</v>
      </c>
      <c r="AJ6" s="91">
        <v>0</v>
      </c>
      <c r="AK6" s="91">
        <v>0</v>
      </c>
      <c r="AL6" s="91">
        <v>0</v>
      </c>
      <c r="AM6" s="91">
        <v>0</v>
      </c>
      <c r="AN6" s="91">
        <v>0</v>
      </c>
      <c r="AO6" s="91">
        <v>0</v>
      </c>
      <c r="AP6" s="91">
        <v>0</v>
      </c>
      <c r="AQ6" s="91">
        <v>0</v>
      </c>
    </row>
    <row r="7" spans="1:43" ht="15">
      <c r="A7" s="93">
        <v>3</v>
      </c>
      <c r="B7" s="91">
        <v>0</v>
      </c>
      <c r="C7" s="92">
        <f t="shared" ca="1" si="0"/>
        <v>0</v>
      </c>
      <c r="D7" s="82"/>
      <c r="E7" s="91">
        <v>0</v>
      </c>
      <c r="F7" s="91">
        <v>0</v>
      </c>
      <c r="G7" s="91">
        <v>0</v>
      </c>
      <c r="H7" s="91">
        <v>0</v>
      </c>
      <c r="I7" s="91">
        <v>1</v>
      </c>
      <c r="J7" s="91">
        <v>0</v>
      </c>
      <c r="K7" s="91">
        <v>0</v>
      </c>
      <c r="L7" s="91">
        <v>0</v>
      </c>
      <c r="M7" s="91">
        <v>0</v>
      </c>
      <c r="N7" s="91">
        <v>0</v>
      </c>
      <c r="O7" s="91">
        <v>0</v>
      </c>
      <c r="P7" s="91">
        <v>0</v>
      </c>
      <c r="Q7" s="91">
        <v>0</v>
      </c>
      <c r="R7" s="91">
        <v>0</v>
      </c>
      <c r="S7" s="91">
        <v>0</v>
      </c>
      <c r="T7" s="91">
        <v>0</v>
      </c>
      <c r="U7" s="91">
        <v>0</v>
      </c>
      <c r="V7" s="91">
        <v>0</v>
      </c>
      <c r="W7" s="91">
        <v>0</v>
      </c>
      <c r="X7" s="91">
        <v>0</v>
      </c>
      <c r="Y7" s="91">
        <v>0</v>
      </c>
      <c r="Z7" s="91">
        <v>0</v>
      </c>
      <c r="AA7" s="91">
        <v>0</v>
      </c>
      <c r="AB7" s="91">
        <v>0</v>
      </c>
      <c r="AC7" s="103">
        <v>0</v>
      </c>
      <c r="AD7" s="103">
        <v>0</v>
      </c>
      <c r="AE7" s="125">
        <v>0</v>
      </c>
      <c r="AF7" s="91">
        <v>0</v>
      </c>
      <c r="AG7" s="91">
        <v>0</v>
      </c>
      <c r="AH7" s="91">
        <v>0</v>
      </c>
      <c r="AI7" s="91">
        <v>0</v>
      </c>
      <c r="AJ7" s="91">
        <v>0</v>
      </c>
      <c r="AK7" s="91">
        <v>0</v>
      </c>
      <c r="AL7" s="91">
        <v>0</v>
      </c>
      <c r="AM7" s="91">
        <v>0</v>
      </c>
      <c r="AN7" s="91">
        <v>0</v>
      </c>
      <c r="AO7" s="91">
        <v>0</v>
      </c>
      <c r="AP7" s="91">
        <v>0</v>
      </c>
      <c r="AQ7" s="91">
        <v>0</v>
      </c>
    </row>
    <row r="8" spans="1:43" ht="15">
      <c r="A8" s="93">
        <v>4</v>
      </c>
      <c r="B8" s="91">
        <v>0</v>
      </c>
      <c r="C8" s="92">
        <f t="shared" ca="1" si="0"/>
        <v>0</v>
      </c>
      <c r="D8" s="82"/>
      <c r="E8" s="91">
        <v>0</v>
      </c>
      <c r="F8" s="91">
        <v>0</v>
      </c>
      <c r="G8" s="91">
        <v>0</v>
      </c>
      <c r="H8" s="91">
        <v>1</v>
      </c>
      <c r="I8" s="91">
        <v>1</v>
      </c>
      <c r="J8" s="91">
        <v>1</v>
      </c>
      <c r="K8" s="91">
        <v>0</v>
      </c>
      <c r="L8" s="91">
        <v>0</v>
      </c>
      <c r="M8" s="91">
        <v>1</v>
      </c>
      <c r="N8" s="91">
        <v>0</v>
      </c>
      <c r="O8" s="91">
        <v>0</v>
      </c>
      <c r="P8" s="91">
        <v>0</v>
      </c>
      <c r="Q8" s="91">
        <v>0</v>
      </c>
      <c r="R8" s="91">
        <v>0</v>
      </c>
      <c r="S8" s="91">
        <v>0</v>
      </c>
      <c r="T8" s="91">
        <v>0</v>
      </c>
      <c r="U8" s="91">
        <v>0</v>
      </c>
      <c r="V8" s="91">
        <v>0</v>
      </c>
      <c r="W8" s="91">
        <v>0</v>
      </c>
      <c r="X8" s="91">
        <v>0</v>
      </c>
      <c r="Y8" s="91">
        <v>0</v>
      </c>
      <c r="Z8" s="91">
        <v>0</v>
      </c>
      <c r="AA8" s="91">
        <v>0</v>
      </c>
      <c r="AB8" s="91">
        <v>0</v>
      </c>
      <c r="AC8" s="103">
        <v>0</v>
      </c>
      <c r="AD8" s="103">
        <v>0</v>
      </c>
      <c r="AE8" s="125">
        <v>0</v>
      </c>
      <c r="AF8" s="91">
        <v>0</v>
      </c>
      <c r="AG8" s="91">
        <v>0</v>
      </c>
      <c r="AH8" s="91">
        <v>0</v>
      </c>
      <c r="AI8" s="91">
        <v>0</v>
      </c>
      <c r="AJ8" s="91">
        <v>0</v>
      </c>
      <c r="AK8" s="91">
        <v>0</v>
      </c>
      <c r="AL8" s="91">
        <v>0</v>
      </c>
      <c r="AM8" s="91">
        <v>0</v>
      </c>
      <c r="AN8" s="91">
        <v>0</v>
      </c>
      <c r="AO8" s="91">
        <v>0</v>
      </c>
      <c r="AP8" s="91">
        <v>0</v>
      </c>
      <c r="AQ8" s="91">
        <v>0</v>
      </c>
    </row>
    <row r="9" spans="1:43" ht="15">
      <c r="A9" s="93">
        <v>5</v>
      </c>
      <c r="B9" s="91">
        <v>0</v>
      </c>
      <c r="C9" s="92">
        <f t="shared" ca="1" si="0"/>
        <v>0</v>
      </c>
      <c r="D9" s="82"/>
      <c r="E9" s="91">
        <v>0</v>
      </c>
      <c r="F9" s="91">
        <v>0</v>
      </c>
      <c r="G9" s="91">
        <v>0</v>
      </c>
      <c r="H9" s="91">
        <v>0</v>
      </c>
      <c r="I9" s="91">
        <v>0</v>
      </c>
      <c r="J9" s="91">
        <v>0</v>
      </c>
      <c r="K9" s="91">
        <v>0</v>
      </c>
      <c r="L9" s="91">
        <v>0</v>
      </c>
      <c r="M9" s="91">
        <v>0</v>
      </c>
      <c r="N9" s="91">
        <v>0</v>
      </c>
      <c r="O9" s="91">
        <v>0</v>
      </c>
      <c r="P9" s="91">
        <v>0</v>
      </c>
      <c r="Q9" s="91">
        <v>0</v>
      </c>
      <c r="R9" s="91">
        <v>0</v>
      </c>
      <c r="S9" s="91">
        <v>0</v>
      </c>
      <c r="T9" s="91">
        <v>0</v>
      </c>
      <c r="U9" s="91">
        <v>0</v>
      </c>
      <c r="V9" s="91">
        <v>0</v>
      </c>
      <c r="W9" s="91">
        <v>0</v>
      </c>
      <c r="X9" s="91">
        <v>0</v>
      </c>
      <c r="Y9" s="91">
        <v>0</v>
      </c>
      <c r="Z9" s="91">
        <v>0</v>
      </c>
      <c r="AA9" s="91">
        <v>0</v>
      </c>
      <c r="AB9" s="91">
        <v>0</v>
      </c>
      <c r="AC9" s="103">
        <v>0</v>
      </c>
      <c r="AD9" s="103">
        <v>0</v>
      </c>
      <c r="AE9" s="125">
        <v>0</v>
      </c>
      <c r="AF9" s="91">
        <v>0</v>
      </c>
      <c r="AG9" s="91">
        <v>0</v>
      </c>
      <c r="AH9" s="91">
        <v>0</v>
      </c>
      <c r="AI9" s="91">
        <v>0</v>
      </c>
      <c r="AJ9" s="91">
        <v>0</v>
      </c>
      <c r="AK9" s="91">
        <v>0</v>
      </c>
      <c r="AL9" s="91">
        <v>0</v>
      </c>
      <c r="AM9" s="91">
        <v>0</v>
      </c>
      <c r="AN9" s="91">
        <v>0</v>
      </c>
      <c r="AO9" s="91">
        <v>0</v>
      </c>
      <c r="AP9" s="91">
        <v>0</v>
      </c>
      <c r="AQ9" s="91">
        <v>0</v>
      </c>
    </row>
    <row r="10" spans="1:43" ht="15">
      <c r="A10" s="93">
        <v>6</v>
      </c>
      <c r="B10" s="91">
        <v>0</v>
      </c>
      <c r="C10" s="92">
        <f t="shared" ca="1" si="0"/>
        <v>1</v>
      </c>
      <c r="D10" s="82"/>
      <c r="E10" s="91">
        <v>1</v>
      </c>
      <c r="F10" s="91">
        <v>1</v>
      </c>
      <c r="G10" s="91">
        <v>0</v>
      </c>
      <c r="H10" s="91">
        <v>0</v>
      </c>
      <c r="I10" s="91">
        <v>0</v>
      </c>
      <c r="J10" s="91">
        <v>0</v>
      </c>
      <c r="K10" s="91">
        <v>0</v>
      </c>
      <c r="L10" s="91">
        <v>0</v>
      </c>
      <c r="M10" s="91">
        <v>0</v>
      </c>
      <c r="N10" s="91">
        <v>0</v>
      </c>
      <c r="O10" s="91">
        <v>0</v>
      </c>
      <c r="P10" s="91">
        <v>0</v>
      </c>
      <c r="Q10" s="91">
        <v>0</v>
      </c>
      <c r="R10" s="91">
        <v>0</v>
      </c>
      <c r="S10" s="91">
        <v>0</v>
      </c>
      <c r="T10" s="91">
        <v>0</v>
      </c>
      <c r="U10" s="91">
        <v>0</v>
      </c>
      <c r="V10" s="91">
        <v>0</v>
      </c>
      <c r="W10" s="91">
        <v>0</v>
      </c>
      <c r="X10" s="91">
        <v>0</v>
      </c>
      <c r="Y10" s="91">
        <v>0</v>
      </c>
      <c r="Z10" s="91">
        <v>0</v>
      </c>
      <c r="AA10" s="91">
        <v>0</v>
      </c>
      <c r="AB10" s="91">
        <v>0</v>
      </c>
      <c r="AC10" s="103">
        <v>0</v>
      </c>
      <c r="AD10" s="103">
        <v>0</v>
      </c>
      <c r="AE10" s="125">
        <v>0</v>
      </c>
      <c r="AF10" s="91">
        <v>0</v>
      </c>
      <c r="AG10" s="91">
        <v>0</v>
      </c>
      <c r="AH10" s="91">
        <v>0</v>
      </c>
      <c r="AI10" s="91">
        <v>0</v>
      </c>
      <c r="AJ10" s="91">
        <v>0</v>
      </c>
      <c r="AK10" s="91">
        <v>0</v>
      </c>
      <c r="AL10" s="91">
        <v>1</v>
      </c>
      <c r="AM10" s="91">
        <v>0</v>
      </c>
      <c r="AN10" s="91">
        <v>0</v>
      </c>
      <c r="AO10" s="91">
        <v>0</v>
      </c>
      <c r="AP10" s="91">
        <v>0</v>
      </c>
      <c r="AQ10" s="91">
        <v>0</v>
      </c>
    </row>
    <row r="11" spans="1:43" ht="15">
      <c r="A11" s="93">
        <v>7</v>
      </c>
      <c r="B11" s="91">
        <v>0</v>
      </c>
      <c r="C11" s="92">
        <f t="shared" ca="1" si="0"/>
        <v>0</v>
      </c>
      <c r="D11" s="82"/>
      <c r="E11" s="91">
        <v>1</v>
      </c>
      <c r="F11" s="91">
        <v>0</v>
      </c>
      <c r="G11" s="91">
        <v>2</v>
      </c>
      <c r="H11" s="91">
        <v>1</v>
      </c>
      <c r="I11" s="91">
        <v>0</v>
      </c>
      <c r="J11" s="91">
        <v>0</v>
      </c>
      <c r="K11" s="91">
        <v>0</v>
      </c>
      <c r="L11" s="91">
        <v>0</v>
      </c>
      <c r="M11" s="91">
        <v>0</v>
      </c>
      <c r="N11" s="91">
        <v>0</v>
      </c>
      <c r="O11" s="91">
        <v>0</v>
      </c>
      <c r="P11" s="91">
        <v>0</v>
      </c>
      <c r="Q11" s="91">
        <v>0</v>
      </c>
      <c r="R11" s="91">
        <v>0</v>
      </c>
      <c r="S11" s="91">
        <v>0</v>
      </c>
      <c r="T11" s="91">
        <v>0</v>
      </c>
      <c r="U11" s="91">
        <v>0</v>
      </c>
      <c r="V11" s="91">
        <v>0</v>
      </c>
      <c r="W11" s="91">
        <v>0</v>
      </c>
      <c r="X11" s="91">
        <v>0</v>
      </c>
      <c r="Y11" s="91">
        <v>0</v>
      </c>
      <c r="Z11" s="91">
        <v>0</v>
      </c>
      <c r="AA11" s="91">
        <v>0</v>
      </c>
      <c r="AB11" s="91">
        <v>0</v>
      </c>
      <c r="AC11" s="103">
        <v>1</v>
      </c>
      <c r="AD11" s="103">
        <v>0</v>
      </c>
      <c r="AE11" s="125">
        <v>0</v>
      </c>
      <c r="AF11" s="91">
        <v>0</v>
      </c>
      <c r="AG11" s="91">
        <v>0</v>
      </c>
      <c r="AH11" s="91">
        <v>0</v>
      </c>
      <c r="AI11" s="91">
        <v>0</v>
      </c>
      <c r="AJ11" s="91">
        <v>0</v>
      </c>
      <c r="AK11" s="91">
        <v>0</v>
      </c>
      <c r="AL11" s="91">
        <v>0</v>
      </c>
      <c r="AM11" s="91">
        <v>0</v>
      </c>
      <c r="AN11" s="91">
        <v>0</v>
      </c>
      <c r="AO11" s="91">
        <v>0</v>
      </c>
      <c r="AP11" s="91">
        <v>0</v>
      </c>
      <c r="AQ11" s="91">
        <v>0</v>
      </c>
    </row>
    <row r="12" spans="1:43" ht="15">
      <c r="A12" s="93">
        <v>8</v>
      </c>
      <c r="B12" s="91">
        <v>0</v>
      </c>
      <c r="C12" s="92">
        <f t="shared" ca="1" si="0"/>
        <v>0</v>
      </c>
      <c r="D12" s="82"/>
      <c r="E12" s="91">
        <v>1</v>
      </c>
      <c r="F12" s="91">
        <v>1</v>
      </c>
      <c r="G12" s="91">
        <v>0</v>
      </c>
      <c r="H12" s="91">
        <v>3</v>
      </c>
      <c r="I12" s="91">
        <v>0</v>
      </c>
      <c r="J12" s="91">
        <v>0</v>
      </c>
      <c r="K12" s="91">
        <v>0</v>
      </c>
      <c r="L12" s="91">
        <v>0</v>
      </c>
      <c r="M12" s="91">
        <v>0</v>
      </c>
      <c r="N12" s="91">
        <v>0</v>
      </c>
      <c r="O12" s="91">
        <v>0</v>
      </c>
      <c r="P12" s="91">
        <v>0</v>
      </c>
      <c r="Q12" s="91">
        <v>0</v>
      </c>
      <c r="R12" s="91">
        <v>0</v>
      </c>
      <c r="S12" s="91">
        <v>0</v>
      </c>
      <c r="T12" s="91">
        <v>0</v>
      </c>
      <c r="U12" s="91">
        <v>0</v>
      </c>
      <c r="V12" s="91">
        <v>0</v>
      </c>
      <c r="W12" s="91">
        <v>0</v>
      </c>
      <c r="X12" s="91">
        <v>0</v>
      </c>
      <c r="Y12" s="91">
        <v>0</v>
      </c>
      <c r="Z12" s="91">
        <v>0</v>
      </c>
      <c r="AA12" s="91">
        <v>0</v>
      </c>
      <c r="AB12" s="91">
        <v>0</v>
      </c>
      <c r="AC12" s="103">
        <v>1</v>
      </c>
      <c r="AD12" s="103">
        <v>0</v>
      </c>
      <c r="AE12" s="125">
        <v>0</v>
      </c>
      <c r="AF12" s="91">
        <v>0</v>
      </c>
      <c r="AG12" s="91">
        <v>0</v>
      </c>
      <c r="AH12" s="91">
        <v>0</v>
      </c>
      <c r="AI12" s="91">
        <v>0</v>
      </c>
      <c r="AJ12" s="91">
        <v>0</v>
      </c>
      <c r="AK12" s="91">
        <v>0</v>
      </c>
      <c r="AL12" s="91">
        <v>0</v>
      </c>
      <c r="AM12" s="91">
        <v>0</v>
      </c>
      <c r="AN12" s="91">
        <v>0</v>
      </c>
      <c r="AO12" s="91">
        <v>0</v>
      </c>
      <c r="AP12" s="91">
        <v>0</v>
      </c>
      <c r="AQ12" s="91">
        <v>0</v>
      </c>
    </row>
    <row r="13" spans="1:43" ht="15">
      <c r="A13" s="93">
        <v>9</v>
      </c>
      <c r="B13" s="91">
        <v>0</v>
      </c>
      <c r="C13" s="92">
        <f t="shared" ca="1" si="0"/>
        <v>1</v>
      </c>
      <c r="D13" s="82"/>
      <c r="E13" s="91">
        <v>2</v>
      </c>
      <c r="F13" s="91">
        <v>1</v>
      </c>
      <c r="G13" s="91">
        <v>2</v>
      </c>
      <c r="H13" s="91">
        <v>0</v>
      </c>
      <c r="I13" s="91">
        <v>0</v>
      </c>
      <c r="J13" s="91">
        <v>0</v>
      </c>
      <c r="K13" s="91">
        <v>0</v>
      </c>
      <c r="L13" s="91">
        <v>0</v>
      </c>
      <c r="M13" s="91">
        <v>0</v>
      </c>
      <c r="N13" s="91">
        <v>0</v>
      </c>
      <c r="O13" s="91">
        <v>0</v>
      </c>
      <c r="P13" s="91">
        <v>0</v>
      </c>
      <c r="Q13" s="91">
        <v>0</v>
      </c>
      <c r="R13" s="91">
        <v>0</v>
      </c>
      <c r="S13" s="91">
        <v>0</v>
      </c>
      <c r="T13" s="91">
        <v>0</v>
      </c>
      <c r="U13" s="91">
        <v>0</v>
      </c>
      <c r="V13" s="91">
        <v>0</v>
      </c>
      <c r="W13" s="91">
        <v>0</v>
      </c>
      <c r="X13" s="91">
        <v>0</v>
      </c>
      <c r="Y13" s="91">
        <v>0</v>
      </c>
      <c r="Z13" s="91">
        <v>0</v>
      </c>
      <c r="AA13" s="91">
        <v>0</v>
      </c>
      <c r="AB13" s="91">
        <v>1</v>
      </c>
      <c r="AC13" s="103">
        <v>0</v>
      </c>
      <c r="AD13" s="103">
        <v>0</v>
      </c>
      <c r="AE13" s="125">
        <v>0</v>
      </c>
      <c r="AF13" s="91">
        <v>0</v>
      </c>
      <c r="AG13" s="91">
        <v>0</v>
      </c>
      <c r="AH13" s="91">
        <v>0</v>
      </c>
      <c r="AI13" s="91">
        <v>0</v>
      </c>
      <c r="AJ13" s="91">
        <v>0</v>
      </c>
      <c r="AK13" s="91">
        <v>0</v>
      </c>
      <c r="AL13" s="91">
        <v>0</v>
      </c>
      <c r="AM13" s="91">
        <v>1</v>
      </c>
      <c r="AN13" s="91">
        <v>0</v>
      </c>
      <c r="AO13" s="91">
        <v>0</v>
      </c>
      <c r="AP13" s="91">
        <v>0</v>
      </c>
      <c r="AQ13" s="91">
        <v>0</v>
      </c>
    </row>
    <row r="14" spans="1:43" ht="15">
      <c r="A14" s="93">
        <v>10</v>
      </c>
      <c r="B14" s="91">
        <v>0</v>
      </c>
      <c r="C14" s="92">
        <f t="shared" ca="1" si="0"/>
        <v>0</v>
      </c>
      <c r="D14" s="82"/>
      <c r="E14" s="91">
        <v>1</v>
      </c>
      <c r="F14" s="91">
        <v>1</v>
      </c>
      <c r="G14" s="91">
        <v>0</v>
      </c>
      <c r="H14" s="91">
        <v>2</v>
      </c>
      <c r="I14" s="91">
        <v>0</v>
      </c>
      <c r="J14" s="91">
        <v>0</v>
      </c>
      <c r="K14" s="91">
        <v>0</v>
      </c>
      <c r="L14" s="91">
        <v>0</v>
      </c>
      <c r="M14" s="91">
        <v>0</v>
      </c>
      <c r="N14" s="91">
        <v>0</v>
      </c>
      <c r="O14" s="91">
        <v>0</v>
      </c>
      <c r="P14" s="91">
        <v>0</v>
      </c>
      <c r="Q14" s="91">
        <v>0</v>
      </c>
      <c r="R14" s="91">
        <v>0</v>
      </c>
      <c r="S14" s="91">
        <v>0</v>
      </c>
      <c r="T14" s="91">
        <v>0</v>
      </c>
      <c r="U14" s="91">
        <v>0</v>
      </c>
      <c r="V14" s="91">
        <v>0</v>
      </c>
      <c r="W14" s="91">
        <v>0</v>
      </c>
      <c r="X14" s="91">
        <v>0</v>
      </c>
      <c r="Y14" s="91">
        <v>0</v>
      </c>
      <c r="Z14" s="91">
        <v>0</v>
      </c>
      <c r="AA14" s="91">
        <v>0</v>
      </c>
      <c r="AB14" s="91">
        <v>0</v>
      </c>
      <c r="AC14" s="103">
        <v>0</v>
      </c>
      <c r="AD14" s="103">
        <v>0</v>
      </c>
      <c r="AE14" s="125">
        <v>0</v>
      </c>
      <c r="AF14" s="91">
        <v>0</v>
      </c>
      <c r="AG14" s="91">
        <v>0</v>
      </c>
      <c r="AH14" s="91">
        <v>0</v>
      </c>
      <c r="AI14" s="91">
        <v>0</v>
      </c>
      <c r="AJ14" s="91">
        <v>0</v>
      </c>
      <c r="AK14" s="91">
        <v>0</v>
      </c>
      <c r="AL14" s="91">
        <v>0</v>
      </c>
      <c r="AM14" s="91">
        <v>0</v>
      </c>
      <c r="AN14" s="91">
        <v>0</v>
      </c>
      <c r="AO14" s="91">
        <v>0</v>
      </c>
      <c r="AP14" s="91">
        <v>0</v>
      </c>
      <c r="AQ14" s="91">
        <v>0</v>
      </c>
    </row>
    <row r="15" spans="1:43" ht="15">
      <c r="A15" s="93">
        <v>11</v>
      </c>
      <c r="B15" s="91">
        <v>0</v>
      </c>
      <c r="C15" s="92">
        <f t="shared" ca="1" si="0"/>
        <v>0</v>
      </c>
      <c r="D15" s="82"/>
      <c r="E15" s="91">
        <v>0</v>
      </c>
      <c r="F15" s="91">
        <v>0</v>
      </c>
      <c r="G15" s="91">
        <v>1</v>
      </c>
      <c r="H15" s="91">
        <v>0</v>
      </c>
      <c r="I15" s="91">
        <v>0</v>
      </c>
      <c r="J15" s="91">
        <v>0</v>
      </c>
      <c r="K15" s="91">
        <v>0</v>
      </c>
      <c r="L15" s="91">
        <v>0</v>
      </c>
      <c r="M15" s="91">
        <v>0</v>
      </c>
      <c r="N15" s="91">
        <v>0</v>
      </c>
      <c r="O15" s="91">
        <v>0</v>
      </c>
      <c r="P15" s="91">
        <v>0</v>
      </c>
      <c r="Q15" s="91">
        <v>0</v>
      </c>
      <c r="R15" s="91">
        <v>0</v>
      </c>
      <c r="S15" s="91">
        <v>0</v>
      </c>
      <c r="T15" s="91">
        <v>0</v>
      </c>
      <c r="U15" s="91">
        <v>0</v>
      </c>
      <c r="V15" s="91">
        <v>0</v>
      </c>
      <c r="W15" s="91">
        <v>0</v>
      </c>
      <c r="X15" s="91">
        <v>0</v>
      </c>
      <c r="Y15" s="91">
        <v>0</v>
      </c>
      <c r="Z15" s="91">
        <v>0</v>
      </c>
      <c r="AA15" s="91">
        <v>0</v>
      </c>
      <c r="AB15" s="91">
        <v>0</v>
      </c>
      <c r="AC15" s="103">
        <v>0</v>
      </c>
      <c r="AD15" s="103">
        <v>0</v>
      </c>
      <c r="AE15" s="125">
        <v>0</v>
      </c>
      <c r="AF15" s="91">
        <v>0</v>
      </c>
      <c r="AG15" s="91">
        <v>0</v>
      </c>
      <c r="AH15" s="91">
        <v>0</v>
      </c>
      <c r="AI15" s="91">
        <v>0</v>
      </c>
      <c r="AJ15" s="91">
        <v>0</v>
      </c>
      <c r="AK15" s="91">
        <v>0</v>
      </c>
      <c r="AL15" s="91">
        <v>0</v>
      </c>
      <c r="AM15" s="91">
        <v>0</v>
      </c>
      <c r="AN15" s="91">
        <v>0</v>
      </c>
      <c r="AO15" s="91">
        <v>0</v>
      </c>
      <c r="AP15" s="91">
        <v>0</v>
      </c>
      <c r="AQ15" s="91">
        <v>0</v>
      </c>
    </row>
    <row r="16" spans="1:43" ht="15">
      <c r="A16" s="93">
        <v>12</v>
      </c>
      <c r="B16" s="91">
        <v>0</v>
      </c>
      <c r="C16" s="92">
        <f t="shared" ca="1" si="0"/>
        <v>0</v>
      </c>
      <c r="D16" s="82"/>
      <c r="E16" s="91">
        <v>0</v>
      </c>
      <c r="F16" s="91">
        <v>2</v>
      </c>
      <c r="G16" s="91">
        <v>0</v>
      </c>
      <c r="H16" s="91">
        <v>0</v>
      </c>
      <c r="I16" s="91">
        <v>0</v>
      </c>
      <c r="J16" s="91">
        <v>0</v>
      </c>
      <c r="K16" s="91">
        <v>0</v>
      </c>
      <c r="L16" s="91">
        <v>0</v>
      </c>
      <c r="M16" s="91">
        <v>0</v>
      </c>
      <c r="N16" s="91">
        <v>0</v>
      </c>
      <c r="O16" s="91">
        <v>0</v>
      </c>
      <c r="P16" s="91">
        <v>0</v>
      </c>
      <c r="Q16" s="91">
        <v>0</v>
      </c>
      <c r="R16" s="91">
        <v>0</v>
      </c>
      <c r="S16" s="91">
        <v>1</v>
      </c>
      <c r="T16" s="91">
        <v>0</v>
      </c>
      <c r="U16" s="91">
        <v>0</v>
      </c>
      <c r="V16" s="91">
        <v>0</v>
      </c>
      <c r="W16" s="91">
        <v>0</v>
      </c>
      <c r="X16" s="91">
        <v>0</v>
      </c>
      <c r="Y16" s="91">
        <v>0</v>
      </c>
      <c r="Z16" s="91">
        <v>0</v>
      </c>
      <c r="AA16" s="91">
        <v>0</v>
      </c>
      <c r="AB16" s="91">
        <v>1</v>
      </c>
      <c r="AC16" s="103">
        <v>0</v>
      </c>
      <c r="AD16" s="103">
        <v>0</v>
      </c>
      <c r="AE16" s="125">
        <v>0</v>
      </c>
      <c r="AF16" s="91">
        <v>0</v>
      </c>
      <c r="AG16" s="91">
        <v>0</v>
      </c>
      <c r="AH16" s="91">
        <v>0</v>
      </c>
      <c r="AI16" s="91">
        <v>0</v>
      </c>
      <c r="AJ16" s="91">
        <v>0</v>
      </c>
      <c r="AK16" s="91">
        <v>0</v>
      </c>
      <c r="AL16" s="91">
        <v>0</v>
      </c>
      <c r="AM16" s="91">
        <v>0</v>
      </c>
      <c r="AN16" s="91">
        <v>0</v>
      </c>
      <c r="AO16" s="91">
        <v>0</v>
      </c>
      <c r="AP16" s="91">
        <v>0</v>
      </c>
      <c r="AQ16" s="91">
        <v>0</v>
      </c>
    </row>
    <row r="17" spans="1:43" ht="15">
      <c r="A17" s="93">
        <v>13</v>
      </c>
      <c r="B17" s="91">
        <v>0</v>
      </c>
      <c r="C17" s="92">
        <f t="shared" ca="1" si="0"/>
        <v>0</v>
      </c>
      <c r="D17" s="82"/>
      <c r="E17" s="91">
        <v>0</v>
      </c>
      <c r="F17" s="91">
        <v>4</v>
      </c>
      <c r="G17" s="91">
        <v>0</v>
      </c>
      <c r="H17" s="91">
        <v>0</v>
      </c>
      <c r="I17" s="91">
        <v>0</v>
      </c>
      <c r="J17" s="91">
        <v>0</v>
      </c>
      <c r="K17" s="91">
        <v>0</v>
      </c>
      <c r="L17" s="91">
        <v>0</v>
      </c>
      <c r="M17" s="91">
        <v>0</v>
      </c>
      <c r="N17" s="91">
        <v>0</v>
      </c>
      <c r="O17" s="91">
        <v>0</v>
      </c>
      <c r="P17" s="91">
        <v>0</v>
      </c>
      <c r="Q17" s="91">
        <v>0</v>
      </c>
      <c r="R17" s="91">
        <v>0</v>
      </c>
      <c r="S17" s="91">
        <v>0</v>
      </c>
      <c r="T17" s="91">
        <v>0</v>
      </c>
      <c r="U17" s="91">
        <v>0</v>
      </c>
      <c r="V17" s="91">
        <v>0</v>
      </c>
      <c r="W17" s="91">
        <v>0</v>
      </c>
      <c r="X17" s="91">
        <v>0</v>
      </c>
      <c r="Y17" s="91">
        <v>0</v>
      </c>
      <c r="Z17" s="91">
        <v>0</v>
      </c>
      <c r="AA17" s="91">
        <v>0</v>
      </c>
      <c r="AB17" s="91">
        <v>0</v>
      </c>
      <c r="AC17" s="103">
        <v>0</v>
      </c>
      <c r="AD17" s="103">
        <v>0</v>
      </c>
      <c r="AE17" s="125">
        <v>0</v>
      </c>
      <c r="AF17" s="91">
        <v>0</v>
      </c>
      <c r="AG17" s="91">
        <v>0</v>
      </c>
      <c r="AH17" s="91">
        <v>0</v>
      </c>
      <c r="AI17" s="91">
        <v>0</v>
      </c>
      <c r="AJ17" s="91">
        <v>0</v>
      </c>
      <c r="AK17" s="91">
        <v>0</v>
      </c>
      <c r="AL17" s="91">
        <v>0</v>
      </c>
      <c r="AM17" s="91">
        <v>0</v>
      </c>
      <c r="AN17" s="91">
        <v>0</v>
      </c>
      <c r="AO17" s="91">
        <v>0</v>
      </c>
      <c r="AP17" s="91">
        <v>0</v>
      </c>
      <c r="AQ17" s="91">
        <v>0</v>
      </c>
    </row>
    <row r="18" spans="1:43" ht="15">
      <c r="A18" s="93">
        <v>14</v>
      </c>
      <c r="B18" s="91">
        <v>0</v>
      </c>
      <c r="C18" s="92">
        <f t="shared" ca="1" si="0"/>
        <v>1</v>
      </c>
      <c r="D18" s="82"/>
      <c r="E18" s="91">
        <v>1</v>
      </c>
      <c r="F18" s="91">
        <v>0</v>
      </c>
      <c r="G18" s="91">
        <v>5</v>
      </c>
      <c r="H18" s="91">
        <v>0</v>
      </c>
      <c r="I18" s="91">
        <v>1</v>
      </c>
      <c r="J18" s="91">
        <v>0</v>
      </c>
      <c r="K18" s="91">
        <v>0</v>
      </c>
      <c r="L18" s="91">
        <v>0</v>
      </c>
      <c r="M18" s="91">
        <v>0</v>
      </c>
      <c r="N18" s="91">
        <v>0</v>
      </c>
      <c r="O18" s="91">
        <v>0</v>
      </c>
      <c r="P18" s="91">
        <v>0</v>
      </c>
      <c r="Q18" s="91">
        <v>0</v>
      </c>
      <c r="R18" s="91">
        <v>0</v>
      </c>
      <c r="S18" s="91">
        <v>0</v>
      </c>
      <c r="T18" s="91">
        <v>0</v>
      </c>
      <c r="U18" s="91">
        <v>0</v>
      </c>
      <c r="V18" s="91">
        <v>0</v>
      </c>
      <c r="W18" s="91">
        <v>0</v>
      </c>
      <c r="X18" s="91">
        <v>0</v>
      </c>
      <c r="Y18" s="91">
        <v>0</v>
      </c>
      <c r="Z18" s="91">
        <v>0</v>
      </c>
      <c r="AA18" s="91">
        <v>0</v>
      </c>
      <c r="AB18" s="91">
        <v>0</v>
      </c>
      <c r="AC18" s="103">
        <v>0</v>
      </c>
      <c r="AD18" s="103">
        <v>0</v>
      </c>
      <c r="AE18" s="125">
        <v>0</v>
      </c>
      <c r="AF18" s="91">
        <v>0</v>
      </c>
      <c r="AG18" s="91">
        <v>0</v>
      </c>
      <c r="AH18" s="91">
        <v>0</v>
      </c>
      <c r="AI18" s="91">
        <v>0</v>
      </c>
      <c r="AJ18" s="91">
        <v>1</v>
      </c>
      <c r="AK18" s="91">
        <v>0</v>
      </c>
      <c r="AL18" s="91">
        <v>0</v>
      </c>
      <c r="AM18" s="91">
        <v>0</v>
      </c>
      <c r="AN18" s="91">
        <v>0</v>
      </c>
      <c r="AO18" s="91">
        <v>0</v>
      </c>
      <c r="AP18" s="91">
        <v>0</v>
      </c>
      <c r="AQ18" s="91">
        <v>0</v>
      </c>
    </row>
    <row r="19" spans="1:43" ht="15">
      <c r="A19" s="93">
        <v>15</v>
      </c>
      <c r="B19" s="91">
        <v>0</v>
      </c>
      <c r="C19" s="92">
        <f t="shared" ca="1" si="0"/>
        <v>0</v>
      </c>
      <c r="D19" s="82"/>
      <c r="E19" s="91">
        <v>1</v>
      </c>
      <c r="F19" s="91">
        <v>3</v>
      </c>
      <c r="G19" s="91">
        <v>1</v>
      </c>
      <c r="H19" s="91">
        <v>1</v>
      </c>
      <c r="I19" s="91">
        <v>0</v>
      </c>
      <c r="J19" s="91">
        <v>0</v>
      </c>
      <c r="K19" s="91">
        <v>0</v>
      </c>
      <c r="L19" s="91">
        <v>0</v>
      </c>
      <c r="M19" s="91">
        <v>0</v>
      </c>
      <c r="N19" s="91">
        <v>0</v>
      </c>
      <c r="O19" s="91">
        <v>0</v>
      </c>
      <c r="P19" s="91">
        <v>0</v>
      </c>
      <c r="Q19" s="91">
        <v>1</v>
      </c>
      <c r="R19" s="91">
        <v>0</v>
      </c>
      <c r="S19" s="91">
        <v>0</v>
      </c>
      <c r="T19" s="91">
        <v>0</v>
      </c>
      <c r="U19" s="91">
        <v>0</v>
      </c>
      <c r="V19" s="91">
        <v>0</v>
      </c>
      <c r="W19" s="91">
        <v>0</v>
      </c>
      <c r="X19" s="91">
        <v>0</v>
      </c>
      <c r="Y19" s="91">
        <v>0</v>
      </c>
      <c r="Z19" s="91">
        <v>0</v>
      </c>
      <c r="AA19" s="91">
        <v>0</v>
      </c>
      <c r="AB19" s="91">
        <v>0</v>
      </c>
      <c r="AC19" s="103">
        <v>0</v>
      </c>
      <c r="AD19" s="103">
        <v>0</v>
      </c>
      <c r="AE19" s="125">
        <v>0</v>
      </c>
      <c r="AF19" s="91">
        <v>0</v>
      </c>
      <c r="AG19" s="91">
        <v>0</v>
      </c>
      <c r="AH19" s="91">
        <v>0</v>
      </c>
      <c r="AI19" s="91">
        <v>0</v>
      </c>
      <c r="AJ19" s="91">
        <v>0</v>
      </c>
      <c r="AK19" s="91">
        <v>0</v>
      </c>
      <c r="AL19" s="91">
        <v>0</v>
      </c>
      <c r="AM19" s="91">
        <v>0</v>
      </c>
      <c r="AN19" s="91">
        <v>0</v>
      </c>
      <c r="AO19" s="91">
        <v>0</v>
      </c>
      <c r="AP19" s="91">
        <v>0</v>
      </c>
      <c r="AQ19" s="91">
        <v>0</v>
      </c>
    </row>
    <row r="20" spans="1:43" ht="15">
      <c r="A20" s="93">
        <v>16</v>
      </c>
      <c r="B20" s="91">
        <v>0</v>
      </c>
      <c r="C20" s="92">
        <f t="shared" ca="1" si="0"/>
        <v>1</v>
      </c>
      <c r="D20" s="82"/>
      <c r="E20" s="91">
        <v>0</v>
      </c>
      <c r="F20" s="91">
        <v>1</v>
      </c>
      <c r="G20" s="91">
        <v>0</v>
      </c>
      <c r="H20" s="91">
        <v>0</v>
      </c>
      <c r="I20" s="91">
        <v>0</v>
      </c>
      <c r="J20" s="91">
        <v>0</v>
      </c>
      <c r="K20" s="91">
        <v>0</v>
      </c>
      <c r="L20" s="91">
        <v>0</v>
      </c>
      <c r="M20" s="91">
        <v>1</v>
      </c>
      <c r="N20" s="91">
        <v>0</v>
      </c>
      <c r="O20" s="91">
        <v>0</v>
      </c>
      <c r="P20" s="91">
        <v>0</v>
      </c>
      <c r="Q20" s="91">
        <v>0</v>
      </c>
      <c r="R20" s="91">
        <v>0</v>
      </c>
      <c r="S20" s="91">
        <v>0</v>
      </c>
      <c r="T20" s="91">
        <v>0</v>
      </c>
      <c r="U20" s="91">
        <v>0</v>
      </c>
      <c r="V20" s="91">
        <v>0</v>
      </c>
      <c r="W20" s="91">
        <v>0</v>
      </c>
      <c r="X20" s="91">
        <v>0</v>
      </c>
      <c r="Y20" s="91">
        <v>0</v>
      </c>
      <c r="Z20" s="91">
        <v>0</v>
      </c>
      <c r="AA20" s="91">
        <v>0</v>
      </c>
      <c r="AB20" s="91">
        <v>0</v>
      </c>
      <c r="AC20" s="103">
        <v>0</v>
      </c>
      <c r="AD20" s="103">
        <v>0</v>
      </c>
      <c r="AE20" s="125">
        <v>0</v>
      </c>
      <c r="AF20" s="91">
        <v>0</v>
      </c>
      <c r="AG20" s="91">
        <v>0</v>
      </c>
      <c r="AH20" s="91">
        <v>0</v>
      </c>
      <c r="AI20" s="91">
        <v>0</v>
      </c>
      <c r="AJ20" s="91">
        <v>0</v>
      </c>
      <c r="AK20" s="91">
        <v>0</v>
      </c>
      <c r="AL20" s="91">
        <v>0</v>
      </c>
      <c r="AM20" s="91">
        <v>1</v>
      </c>
      <c r="AN20" s="91">
        <v>0</v>
      </c>
      <c r="AO20" s="91">
        <v>0</v>
      </c>
      <c r="AP20" s="91">
        <v>0</v>
      </c>
      <c r="AQ20" s="91">
        <v>0</v>
      </c>
    </row>
    <row r="21" spans="1:43" ht="15">
      <c r="A21" s="93">
        <v>17</v>
      </c>
      <c r="B21" s="91">
        <v>0</v>
      </c>
      <c r="C21" s="92">
        <f t="shared" ca="1" si="0"/>
        <v>0</v>
      </c>
      <c r="D21" s="82"/>
      <c r="E21" s="91">
        <v>0</v>
      </c>
      <c r="F21" s="91">
        <v>1</v>
      </c>
      <c r="G21" s="91">
        <v>0</v>
      </c>
      <c r="H21" s="91">
        <v>0</v>
      </c>
      <c r="I21" s="91">
        <v>1</v>
      </c>
      <c r="J21" s="91">
        <v>0</v>
      </c>
      <c r="K21" s="91">
        <v>0</v>
      </c>
      <c r="L21" s="91">
        <v>0</v>
      </c>
      <c r="M21" s="91">
        <v>0</v>
      </c>
      <c r="N21" s="91">
        <v>0</v>
      </c>
      <c r="O21" s="91">
        <v>0</v>
      </c>
      <c r="P21" s="91">
        <v>0</v>
      </c>
      <c r="Q21" s="91">
        <v>0</v>
      </c>
      <c r="R21" s="91">
        <v>0</v>
      </c>
      <c r="S21" s="91">
        <v>0</v>
      </c>
      <c r="T21" s="91">
        <v>0</v>
      </c>
      <c r="U21" s="91">
        <v>0</v>
      </c>
      <c r="V21" s="91">
        <v>0</v>
      </c>
      <c r="W21" s="91">
        <v>0</v>
      </c>
      <c r="X21" s="91">
        <v>0</v>
      </c>
      <c r="Y21" s="91">
        <v>0</v>
      </c>
      <c r="Z21" s="91">
        <v>0</v>
      </c>
      <c r="AA21" s="91">
        <v>0</v>
      </c>
      <c r="AB21" s="91">
        <v>0</v>
      </c>
      <c r="AC21" s="103">
        <v>0</v>
      </c>
      <c r="AD21" s="103">
        <v>0</v>
      </c>
      <c r="AE21" s="125">
        <v>0</v>
      </c>
      <c r="AF21" s="91">
        <v>0</v>
      </c>
      <c r="AG21" s="91">
        <v>0</v>
      </c>
      <c r="AH21" s="91">
        <v>0</v>
      </c>
      <c r="AI21" s="91">
        <v>0</v>
      </c>
      <c r="AJ21" s="91">
        <v>0</v>
      </c>
      <c r="AK21" s="91">
        <v>0</v>
      </c>
      <c r="AL21" s="91">
        <v>0</v>
      </c>
      <c r="AM21" s="91">
        <v>0</v>
      </c>
      <c r="AN21" s="91">
        <v>0</v>
      </c>
      <c r="AO21" s="91">
        <v>0</v>
      </c>
      <c r="AP21" s="91">
        <v>0</v>
      </c>
      <c r="AQ21" s="91">
        <v>0</v>
      </c>
    </row>
    <row r="22" spans="1:43" ht="15">
      <c r="A22" s="93">
        <v>18</v>
      </c>
      <c r="B22" s="91">
        <v>0</v>
      </c>
      <c r="C22" s="92">
        <f t="shared" ca="1" si="0"/>
        <v>0</v>
      </c>
      <c r="D22" s="82"/>
      <c r="E22" s="91">
        <v>0</v>
      </c>
      <c r="F22" s="91">
        <v>0</v>
      </c>
      <c r="G22" s="91">
        <v>0</v>
      </c>
      <c r="H22" s="91">
        <v>1</v>
      </c>
      <c r="I22" s="91">
        <v>1</v>
      </c>
      <c r="J22" s="91">
        <v>0</v>
      </c>
      <c r="K22" s="91">
        <v>0</v>
      </c>
      <c r="L22" s="91">
        <v>0</v>
      </c>
      <c r="M22" s="91">
        <v>0</v>
      </c>
      <c r="N22" s="91">
        <v>0</v>
      </c>
      <c r="O22" s="91">
        <v>1</v>
      </c>
      <c r="P22" s="91">
        <v>0</v>
      </c>
      <c r="Q22" s="91">
        <v>0</v>
      </c>
      <c r="R22" s="91">
        <v>0</v>
      </c>
      <c r="S22" s="91">
        <v>0</v>
      </c>
      <c r="T22" s="91">
        <v>0</v>
      </c>
      <c r="U22" s="91">
        <v>0</v>
      </c>
      <c r="V22" s="91">
        <v>0</v>
      </c>
      <c r="W22" s="91">
        <v>0</v>
      </c>
      <c r="X22" s="91">
        <v>0</v>
      </c>
      <c r="Y22" s="91">
        <v>0</v>
      </c>
      <c r="Z22" s="91">
        <v>0</v>
      </c>
      <c r="AA22" s="91">
        <v>0</v>
      </c>
      <c r="AB22" s="91">
        <v>0</v>
      </c>
      <c r="AC22" s="103">
        <v>0</v>
      </c>
      <c r="AD22" s="103">
        <v>0</v>
      </c>
      <c r="AE22" s="125">
        <v>0</v>
      </c>
      <c r="AF22" s="91">
        <v>0</v>
      </c>
      <c r="AG22" s="91">
        <v>0</v>
      </c>
      <c r="AH22" s="91">
        <v>0</v>
      </c>
      <c r="AI22" s="91">
        <v>0</v>
      </c>
      <c r="AJ22" s="91">
        <v>0</v>
      </c>
      <c r="AK22" s="91">
        <v>0</v>
      </c>
      <c r="AL22" s="91">
        <v>0</v>
      </c>
      <c r="AM22" s="91">
        <v>0</v>
      </c>
      <c r="AN22" s="91">
        <v>0</v>
      </c>
      <c r="AO22" s="91">
        <v>0</v>
      </c>
      <c r="AP22" s="91">
        <v>0</v>
      </c>
      <c r="AQ22" s="91">
        <v>0</v>
      </c>
    </row>
    <row r="23" spans="1:43" ht="15">
      <c r="A23" s="93">
        <v>19</v>
      </c>
      <c r="B23" s="91">
        <v>0</v>
      </c>
      <c r="C23" s="92">
        <f t="shared" ca="1" si="0"/>
        <v>0</v>
      </c>
      <c r="D23" s="82"/>
      <c r="E23" s="91">
        <v>0</v>
      </c>
      <c r="F23" s="91">
        <v>0</v>
      </c>
      <c r="G23" s="91">
        <v>5</v>
      </c>
      <c r="H23" s="91">
        <v>0</v>
      </c>
      <c r="I23" s="91">
        <v>0</v>
      </c>
      <c r="J23" s="91">
        <v>0</v>
      </c>
      <c r="K23" s="91">
        <v>0</v>
      </c>
      <c r="L23" s="91">
        <v>0</v>
      </c>
      <c r="M23" s="91">
        <v>0</v>
      </c>
      <c r="N23" s="91">
        <v>0</v>
      </c>
      <c r="O23" s="91">
        <v>0</v>
      </c>
      <c r="P23" s="91">
        <v>0</v>
      </c>
      <c r="Q23" s="91">
        <v>0</v>
      </c>
      <c r="R23" s="91">
        <v>0</v>
      </c>
      <c r="S23" s="91">
        <v>0</v>
      </c>
      <c r="T23" s="91">
        <v>0</v>
      </c>
      <c r="U23" s="91">
        <v>0</v>
      </c>
      <c r="V23" s="91">
        <v>0</v>
      </c>
      <c r="W23" s="91">
        <v>0</v>
      </c>
      <c r="X23" s="91">
        <v>0</v>
      </c>
      <c r="Y23" s="91">
        <v>0</v>
      </c>
      <c r="Z23" s="91">
        <v>0</v>
      </c>
      <c r="AA23" s="91">
        <v>0</v>
      </c>
      <c r="AB23" s="91">
        <v>0</v>
      </c>
      <c r="AC23" s="103">
        <v>0</v>
      </c>
      <c r="AD23" s="103">
        <v>0</v>
      </c>
      <c r="AE23" s="125">
        <v>0</v>
      </c>
      <c r="AF23" s="91">
        <v>0</v>
      </c>
      <c r="AG23" s="91">
        <v>0</v>
      </c>
      <c r="AH23" s="91">
        <v>0</v>
      </c>
      <c r="AI23" s="91">
        <v>0</v>
      </c>
      <c r="AJ23" s="91">
        <v>0</v>
      </c>
      <c r="AK23" s="91">
        <v>0</v>
      </c>
      <c r="AL23" s="91">
        <v>0</v>
      </c>
      <c r="AM23" s="91">
        <v>0</v>
      </c>
      <c r="AN23" s="91">
        <v>0</v>
      </c>
      <c r="AO23" s="91">
        <v>0</v>
      </c>
      <c r="AP23" s="91">
        <v>0</v>
      </c>
      <c r="AQ23" s="91">
        <v>0</v>
      </c>
    </row>
    <row r="24" spans="1:43" ht="15">
      <c r="A24" s="93">
        <v>20</v>
      </c>
      <c r="B24" s="91">
        <v>0</v>
      </c>
      <c r="C24" s="92">
        <f t="shared" ca="1" si="0"/>
        <v>1</v>
      </c>
      <c r="D24" s="82"/>
      <c r="E24" s="91">
        <v>0</v>
      </c>
      <c r="F24" s="91">
        <v>0</v>
      </c>
      <c r="G24" s="91">
        <v>2</v>
      </c>
      <c r="H24" s="91">
        <v>1</v>
      </c>
      <c r="I24" s="91">
        <v>0</v>
      </c>
      <c r="J24" s="91">
        <v>0</v>
      </c>
      <c r="K24" s="91">
        <v>0</v>
      </c>
      <c r="L24" s="91">
        <v>1</v>
      </c>
      <c r="M24" s="91">
        <v>0</v>
      </c>
      <c r="N24" s="91">
        <v>0</v>
      </c>
      <c r="O24" s="91">
        <v>0</v>
      </c>
      <c r="P24" s="91">
        <v>0</v>
      </c>
      <c r="Q24" s="91">
        <v>0</v>
      </c>
      <c r="R24" s="91">
        <v>0</v>
      </c>
      <c r="S24" s="91">
        <v>0</v>
      </c>
      <c r="T24" s="91">
        <v>0</v>
      </c>
      <c r="U24" s="91">
        <v>0</v>
      </c>
      <c r="V24" s="91">
        <v>0</v>
      </c>
      <c r="W24" s="91">
        <v>0</v>
      </c>
      <c r="X24" s="91">
        <v>0</v>
      </c>
      <c r="Y24" s="91">
        <v>0</v>
      </c>
      <c r="Z24" s="91">
        <v>0</v>
      </c>
      <c r="AA24" s="91">
        <v>0</v>
      </c>
      <c r="AB24" s="91">
        <v>0</v>
      </c>
      <c r="AC24" s="103">
        <v>0</v>
      </c>
      <c r="AD24" s="103">
        <v>0</v>
      </c>
      <c r="AE24" s="125">
        <v>0</v>
      </c>
      <c r="AF24" s="91">
        <v>0</v>
      </c>
      <c r="AG24" s="91">
        <v>0</v>
      </c>
      <c r="AH24" s="91">
        <v>0</v>
      </c>
      <c r="AI24" s="91">
        <v>0</v>
      </c>
      <c r="AJ24" s="91">
        <v>0</v>
      </c>
      <c r="AK24" s="91">
        <v>0</v>
      </c>
      <c r="AL24" s="91">
        <v>0</v>
      </c>
      <c r="AM24" s="91">
        <v>1</v>
      </c>
      <c r="AN24" s="91">
        <v>0</v>
      </c>
      <c r="AO24" s="91">
        <v>0</v>
      </c>
      <c r="AP24" s="91">
        <v>0</v>
      </c>
      <c r="AQ24" s="91">
        <v>0</v>
      </c>
    </row>
    <row r="25" spans="1:43" ht="15">
      <c r="A25" s="93">
        <v>21</v>
      </c>
      <c r="B25" s="91">
        <v>0</v>
      </c>
      <c r="C25" s="92">
        <f t="shared" ca="1" si="0"/>
        <v>1</v>
      </c>
      <c r="D25" s="82"/>
      <c r="E25" s="91">
        <v>0</v>
      </c>
      <c r="F25" s="91">
        <v>0</v>
      </c>
      <c r="G25" s="91">
        <v>4</v>
      </c>
      <c r="H25" s="91">
        <v>0</v>
      </c>
      <c r="I25" s="91">
        <v>0</v>
      </c>
      <c r="J25" s="91">
        <v>0</v>
      </c>
      <c r="K25" s="91">
        <v>0</v>
      </c>
      <c r="L25" s="91">
        <v>0</v>
      </c>
      <c r="M25" s="91">
        <v>0</v>
      </c>
      <c r="N25" s="91">
        <v>0</v>
      </c>
      <c r="O25" s="91">
        <v>0</v>
      </c>
      <c r="P25" s="91">
        <v>0</v>
      </c>
      <c r="Q25" s="91">
        <v>0</v>
      </c>
      <c r="R25" s="91">
        <v>0</v>
      </c>
      <c r="S25" s="91">
        <v>0</v>
      </c>
      <c r="T25" s="91">
        <v>0</v>
      </c>
      <c r="U25" s="91">
        <v>0</v>
      </c>
      <c r="V25" s="91">
        <v>0</v>
      </c>
      <c r="W25" s="91">
        <v>0</v>
      </c>
      <c r="X25" s="91">
        <v>0</v>
      </c>
      <c r="Y25" s="91">
        <v>0</v>
      </c>
      <c r="Z25" s="91">
        <v>0</v>
      </c>
      <c r="AA25" s="91">
        <v>0</v>
      </c>
      <c r="AB25" s="91">
        <v>0</v>
      </c>
      <c r="AC25" s="103">
        <v>0</v>
      </c>
      <c r="AD25" s="103">
        <v>0</v>
      </c>
      <c r="AE25" s="125">
        <v>0</v>
      </c>
      <c r="AF25" s="91">
        <v>0</v>
      </c>
      <c r="AG25" s="91">
        <v>0</v>
      </c>
      <c r="AH25" s="91">
        <v>1</v>
      </c>
      <c r="AI25" s="91">
        <v>0</v>
      </c>
      <c r="AJ25" s="91">
        <v>0</v>
      </c>
      <c r="AK25" s="91">
        <v>0</v>
      </c>
      <c r="AL25" s="91">
        <v>0</v>
      </c>
      <c r="AM25" s="91">
        <v>0</v>
      </c>
      <c r="AN25" s="91">
        <v>0</v>
      </c>
      <c r="AO25" s="91">
        <v>1</v>
      </c>
      <c r="AP25" s="91">
        <v>0</v>
      </c>
      <c r="AQ25" s="91">
        <v>0</v>
      </c>
    </row>
    <row r="26" spans="1:43" ht="15">
      <c r="A26" s="93">
        <v>22</v>
      </c>
      <c r="B26" s="91">
        <v>0</v>
      </c>
      <c r="C26" s="92">
        <f t="shared" ca="1" si="0"/>
        <v>1</v>
      </c>
      <c r="D26" s="82"/>
      <c r="E26" s="91">
        <v>0</v>
      </c>
      <c r="F26" s="91">
        <v>1</v>
      </c>
      <c r="G26" s="91">
        <v>0</v>
      </c>
      <c r="H26" s="91">
        <v>0</v>
      </c>
      <c r="I26" s="91">
        <v>1</v>
      </c>
      <c r="J26" s="91">
        <v>3</v>
      </c>
      <c r="K26" s="91">
        <v>0</v>
      </c>
      <c r="L26" s="91">
        <v>0</v>
      </c>
      <c r="M26" s="91">
        <v>0</v>
      </c>
      <c r="N26" s="91">
        <v>0</v>
      </c>
      <c r="O26" s="91">
        <v>0</v>
      </c>
      <c r="P26" s="91">
        <v>0</v>
      </c>
      <c r="Q26" s="91">
        <v>0</v>
      </c>
      <c r="R26" s="91">
        <v>0</v>
      </c>
      <c r="S26" s="91">
        <v>0</v>
      </c>
      <c r="T26" s="91">
        <v>0</v>
      </c>
      <c r="U26" s="91">
        <v>0</v>
      </c>
      <c r="V26" s="91">
        <v>0</v>
      </c>
      <c r="W26" s="91">
        <v>0</v>
      </c>
      <c r="X26" s="91">
        <v>0</v>
      </c>
      <c r="Y26" s="91">
        <v>0</v>
      </c>
      <c r="Z26" s="91">
        <v>0</v>
      </c>
      <c r="AA26" s="91">
        <v>0</v>
      </c>
      <c r="AB26" s="91">
        <v>0</v>
      </c>
      <c r="AC26" s="103">
        <v>0</v>
      </c>
      <c r="AD26" s="103">
        <v>0</v>
      </c>
      <c r="AE26" s="125">
        <v>0</v>
      </c>
      <c r="AF26" s="91">
        <v>0</v>
      </c>
      <c r="AG26" s="91">
        <v>0</v>
      </c>
      <c r="AH26" s="91">
        <v>0</v>
      </c>
      <c r="AI26" s="91">
        <v>1</v>
      </c>
      <c r="AJ26" s="91">
        <v>0</v>
      </c>
      <c r="AK26" s="91">
        <v>0</v>
      </c>
      <c r="AL26" s="91">
        <v>0</v>
      </c>
      <c r="AM26" s="91">
        <v>0</v>
      </c>
      <c r="AN26" s="91">
        <v>0</v>
      </c>
      <c r="AO26" s="91">
        <v>0</v>
      </c>
      <c r="AP26" s="91">
        <v>0</v>
      </c>
      <c r="AQ26" s="91">
        <v>0</v>
      </c>
    </row>
    <row r="27" spans="1:43" ht="15">
      <c r="A27" s="93">
        <v>23</v>
      </c>
      <c r="B27" s="91">
        <v>0</v>
      </c>
      <c r="C27" s="92">
        <f t="shared" ca="1" si="0"/>
        <v>0</v>
      </c>
      <c r="D27" s="82"/>
      <c r="E27" s="91">
        <v>2</v>
      </c>
      <c r="F27" s="91">
        <v>6</v>
      </c>
      <c r="G27" s="91">
        <v>0</v>
      </c>
      <c r="H27" s="91">
        <v>3</v>
      </c>
      <c r="I27" s="91">
        <v>0</v>
      </c>
      <c r="J27" s="91">
        <v>1</v>
      </c>
      <c r="K27" s="91">
        <v>0</v>
      </c>
      <c r="L27" s="91">
        <v>0</v>
      </c>
      <c r="M27" s="91">
        <v>0</v>
      </c>
      <c r="N27" s="91">
        <v>0</v>
      </c>
      <c r="O27" s="91">
        <v>0</v>
      </c>
      <c r="P27" s="91">
        <v>0</v>
      </c>
      <c r="Q27" s="91">
        <v>0</v>
      </c>
      <c r="R27" s="91">
        <v>0</v>
      </c>
      <c r="S27" s="91">
        <v>0</v>
      </c>
      <c r="T27" s="91">
        <v>0</v>
      </c>
      <c r="U27" s="91">
        <v>0</v>
      </c>
      <c r="V27" s="91">
        <v>0</v>
      </c>
      <c r="W27" s="91">
        <v>0</v>
      </c>
      <c r="X27" s="91">
        <v>0</v>
      </c>
      <c r="Y27" s="91">
        <v>0</v>
      </c>
      <c r="Z27" s="91">
        <v>0</v>
      </c>
      <c r="AA27" s="91">
        <v>0</v>
      </c>
      <c r="AB27" s="91">
        <v>0</v>
      </c>
      <c r="AC27" s="103">
        <v>0</v>
      </c>
      <c r="AD27" s="103">
        <v>0</v>
      </c>
      <c r="AE27" s="125">
        <v>0</v>
      </c>
      <c r="AF27" s="91">
        <v>0</v>
      </c>
      <c r="AG27" s="91">
        <v>0</v>
      </c>
      <c r="AH27" s="91">
        <v>0</v>
      </c>
      <c r="AI27" s="91">
        <v>0</v>
      </c>
      <c r="AJ27" s="91">
        <v>0</v>
      </c>
      <c r="AK27" s="91">
        <v>0</v>
      </c>
      <c r="AL27" s="91">
        <v>0</v>
      </c>
      <c r="AM27" s="91">
        <v>0</v>
      </c>
      <c r="AN27" s="91">
        <v>0</v>
      </c>
      <c r="AO27" s="91">
        <v>0</v>
      </c>
      <c r="AP27" s="91">
        <v>1</v>
      </c>
      <c r="AQ27" s="91">
        <v>0</v>
      </c>
    </row>
    <row r="28" spans="1:43" ht="15">
      <c r="A28" s="93">
        <v>24</v>
      </c>
      <c r="B28" s="91">
        <v>0</v>
      </c>
      <c r="C28" s="92">
        <f t="shared" ca="1" si="0"/>
        <v>0</v>
      </c>
      <c r="D28" s="82"/>
      <c r="E28" s="91">
        <v>0</v>
      </c>
      <c r="F28" s="91">
        <v>2</v>
      </c>
      <c r="G28" s="91">
        <v>0</v>
      </c>
      <c r="H28" s="91">
        <v>0</v>
      </c>
      <c r="I28" s="91">
        <v>0</v>
      </c>
      <c r="J28" s="91">
        <v>0</v>
      </c>
      <c r="K28" s="91">
        <v>0</v>
      </c>
      <c r="L28" s="91">
        <v>1</v>
      </c>
      <c r="M28" s="91">
        <v>0</v>
      </c>
      <c r="N28" s="91">
        <v>0</v>
      </c>
      <c r="O28" s="91">
        <v>0</v>
      </c>
      <c r="P28" s="91">
        <v>0</v>
      </c>
      <c r="Q28" s="91">
        <v>0</v>
      </c>
      <c r="R28" s="91">
        <v>0</v>
      </c>
      <c r="S28" s="91">
        <v>0</v>
      </c>
      <c r="T28" s="91">
        <v>0</v>
      </c>
      <c r="U28" s="91">
        <v>0</v>
      </c>
      <c r="V28" s="91">
        <v>0</v>
      </c>
      <c r="W28" s="91">
        <v>0</v>
      </c>
      <c r="X28" s="91">
        <v>0</v>
      </c>
      <c r="Y28" s="91">
        <v>0</v>
      </c>
      <c r="Z28" s="91">
        <v>0</v>
      </c>
      <c r="AA28" s="91">
        <v>0</v>
      </c>
      <c r="AB28" s="91">
        <v>0</v>
      </c>
      <c r="AC28" s="103">
        <v>0</v>
      </c>
      <c r="AD28" s="103">
        <v>0</v>
      </c>
      <c r="AE28" s="125">
        <v>0</v>
      </c>
      <c r="AF28" s="91">
        <v>0</v>
      </c>
      <c r="AG28" s="91">
        <v>0</v>
      </c>
      <c r="AH28" s="91">
        <v>0</v>
      </c>
      <c r="AI28" s="91">
        <v>0</v>
      </c>
      <c r="AJ28" s="91">
        <v>0</v>
      </c>
      <c r="AK28" s="91">
        <v>0</v>
      </c>
      <c r="AL28" s="91">
        <v>0</v>
      </c>
      <c r="AM28" s="91">
        <v>0</v>
      </c>
      <c r="AN28" s="91">
        <v>0</v>
      </c>
      <c r="AO28" s="91">
        <v>0</v>
      </c>
      <c r="AP28" s="91">
        <v>0</v>
      </c>
      <c r="AQ28" s="91">
        <v>0</v>
      </c>
    </row>
    <row r="29" spans="1:43" ht="15">
      <c r="A29" s="93">
        <v>25</v>
      </c>
      <c r="B29" s="91">
        <v>0</v>
      </c>
      <c r="C29" s="92">
        <f t="shared" ca="1" si="0"/>
        <v>0</v>
      </c>
      <c r="D29" s="82"/>
      <c r="E29" s="91">
        <v>0</v>
      </c>
      <c r="F29" s="91">
        <v>1</v>
      </c>
      <c r="G29" s="91">
        <v>0</v>
      </c>
      <c r="H29" s="91">
        <v>1</v>
      </c>
      <c r="I29" s="91">
        <v>3</v>
      </c>
      <c r="J29" s="91">
        <v>1</v>
      </c>
      <c r="K29" s="91">
        <v>0</v>
      </c>
      <c r="L29" s="91">
        <v>1</v>
      </c>
      <c r="M29" s="91">
        <v>1</v>
      </c>
      <c r="N29" s="91">
        <v>0</v>
      </c>
      <c r="O29" s="91">
        <v>0</v>
      </c>
      <c r="P29" s="91">
        <v>0</v>
      </c>
      <c r="Q29" s="91">
        <v>0</v>
      </c>
      <c r="R29" s="91">
        <v>0</v>
      </c>
      <c r="S29" s="91">
        <v>0</v>
      </c>
      <c r="T29" s="91">
        <v>0</v>
      </c>
      <c r="U29" s="91">
        <v>0</v>
      </c>
      <c r="V29" s="91">
        <v>0</v>
      </c>
      <c r="W29" s="91">
        <v>0</v>
      </c>
      <c r="X29" s="91">
        <v>0</v>
      </c>
      <c r="Y29" s="91">
        <v>1</v>
      </c>
      <c r="Z29" s="91">
        <v>0</v>
      </c>
      <c r="AA29" s="91">
        <v>0</v>
      </c>
      <c r="AB29" s="91">
        <v>0</v>
      </c>
      <c r="AC29" s="103">
        <v>0</v>
      </c>
      <c r="AD29" s="103">
        <v>0</v>
      </c>
      <c r="AE29" s="125">
        <v>0</v>
      </c>
      <c r="AF29" s="91">
        <v>0</v>
      </c>
      <c r="AG29" s="91">
        <v>0</v>
      </c>
      <c r="AH29" s="91">
        <v>0</v>
      </c>
      <c r="AI29" s="91">
        <v>0</v>
      </c>
      <c r="AJ29" s="91">
        <v>0</v>
      </c>
      <c r="AK29" s="91">
        <v>0</v>
      </c>
      <c r="AL29" s="91">
        <v>0</v>
      </c>
      <c r="AM29" s="91">
        <v>0</v>
      </c>
      <c r="AN29" s="91">
        <v>0</v>
      </c>
      <c r="AO29" s="91">
        <v>0</v>
      </c>
      <c r="AP29" s="91">
        <v>0</v>
      </c>
      <c r="AQ29" s="91">
        <v>0</v>
      </c>
    </row>
    <row r="30" spans="1:43" ht="15">
      <c r="A30" s="93">
        <v>26</v>
      </c>
      <c r="B30" s="91">
        <v>0</v>
      </c>
      <c r="C30" s="92">
        <f t="shared" ca="1" si="0"/>
        <v>0</v>
      </c>
      <c r="D30" s="82"/>
      <c r="E30" s="91">
        <v>0</v>
      </c>
      <c r="F30" s="91">
        <v>1</v>
      </c>
      <c r="G30" s="91">
        <v>1</v>
      </c>
      <c r="H30" s="91">
        <v>2</v>
      </c>
      <c r="I30" s="91">
        <v>1</v>
      </c>
      <c r="J30" s="91">
        <v>0</v>
      </c>
      <c r="K30" s="91">
        <v>0</v>
      </c>
      <c r="L30" s="91">
        <v>0</v>
      </c>
      <c r="M30" s="91">
        <v>0</v>
      </c>
      <c r="N30" s="91">
        <v>0</v>
      </c>
      <c r="O30" s="91">
        <v>0</v>
      </c>
      <c r="P30" s="91">
        <v>0</v>
      </c>
      <c r="Q30" s="91">
        <v>0</v>
      </c>
      <c r="R30" s="91">
        <v>0</v>
      </c>
      <c r="S30" s="91">
        <v>0</v>
      </c>
      <c r="T30" s="91">
        <v>0</v>
      </c>
      <c r="U30" s="91">
        <v>0</v>
      </c>
      <c r="V30" s="91">
        <v>0</v>
      </c>
      <c r="W30" s="91">
        <v>0</v>
      </c>
      <c r="X30" s="91">
        <v>0</v>
      </c>
      <c r="Y30" s="91">
        <v>0</v>
      </c>
      <c r="Z30" s="91">
        <v>0</v>
      </c>
      <c r="AA30" s="91">
        <v>0</v>
      </c>
      <c r="AB30" s="91">
        <v>0</v>
      </c>
      <c r="AC30" s="103">
        <v>0</v>
      </c>
      <c r="AD30" s="103">
        <v>0</v>
      </c>
      <c r="AE30" s="125">
        <v>0</v>
      </c>
      <c r="AF30" s="91">
        <v>0</v>
      </c>
      <c r="AG30" s="91">
        <v>0</v>
      </c>
      <c r="AH30" s="91">
        <v>0</v>
      </c>
      <c r="AI30" s="91">
        <v>0</v>
      </c>
      <c r="AJ30" s="91">
        <v>0</v>
      </c>
      <c r="AK30" s="91">
        <v>0</v>
      </c>
      <c r="AL30" s="91">
        <v>0</v>
      </c>
      <c r="AM30" s="91">
        <v>0</v>
      </c>
      <c r="AN30" s="91">
        <v>0</v>
      </c>
      <c r="AO30" s="91">
        <v>1</v>
      </c>
      <c r="AP30" s="91">
        <v>0</v>
      </c>
      <c r="AQ30" s="91">
        <v>0</v>
      </c>
    </row>
    <row r="31" spans="1:43" ht="15">
      <c r="A31" s="93">
        <v>27</v>
      </c>
      <c r="B31" s="91">
        <v>0</v>
      </c>
      <c r="C31" s="92">
        <f t="shared" ca="1" si="0"/>
        <v>2</v>
      </c>
      <c r="D31" s="82"/>
      <c r="E31" s="91">
        <v>0</v>
      </c>
      <c r="F31" s="91">
        <v>0</v>
      </c>
      <c r="G31" s="91">
        <v>0</v>
      </c>
      <c r="H31" s="91">
        <v>0</v>
      </c>
      <c r="I31" s="91">
        <v>0</v>
      </c>
      <c r="J31" s="91">
        <v>0</v>
      </c>
      <c r="K31" s="91">
        <v>0</v>
      </c>
      <c r="L31" s="91">
        <v>0</v>
      </c>
      <c r="M31" s="91">
        <v>0</v>
      </c>
      <c r="N31" s="91">
        <v>0</v>
      </c>
      <c r="O31" s="91">
        <v>0</v>
      </c>
      <c r="P31" s="91">
        <v>0</v>
      </c>
      <c r="Q31" s="91">
        <v>0</v>
      </c>
      <c r="R31" s="91">
        <v>0</v>
      </c>
      <c r="S31" s="91">
        <v>0</v>
      </c>
      <c r="T31" s="91">
        <v>0</v>
      </c>
      <c r="U31" s="91">
        <v>0</v>
      </c>
      <c r="V31" s="91">
        <v>0</v>
      </c>
      <c r="W31" s="91">
        <v>0</v>
      </c>
      <c r="X31" s="91">
        <v>0</v>
      </c>
      <c r="Y31" s="91">
        <v>0</v>
      </c>
      <c r="Z31" s="91">
        <v>0</v>
      </c>
      <c r="AA31" s="91">
        <v>0</v>
      </c>
      <c r="AB31" s="91">
        <v>0</v>
      </c>
      <c r="AC31" s="103">
        <v>0</v>
      </c>
      <c r="AD31" s="103">
        <v>0</v>
      </c>
      <c r="AE31" s="125">
        <v>0</v>
      </c>
      <c r="AF31" s="91">
        <v>1</v>
      </c>
      <c r="AG31" s="91">
        <v>0</v>
      </c>
      <c r="AH31" s="91">
        <v>0</v>
      </c>
      <c r="AI31" s="91">
        <v>1</v>
      </c>
      <c r="AJ31" s="91">
        <v>0</v>
      </c>
      <c r="AK31" s="91">
        <v>0</v>
      </c>
      <c r="AL31" s="91">
        <v>0</v>
      </c>
      <c r="AM31" s="91">
        <v>0</v>
      </c>
      <c r="AN31" s="91">
        <v>0</v>
      </c>
      <c r="AO31" s="91">
        <v>0</v>
      </c>
      <c r="AP31" s="91">
        <v>0</v>
      </c>
      <c r="AQ31" s="91">
        <v>0</v>
      </c>
    </row>
    <row r="32" spans="1:43" ht="15">
      <c r="A32" s="93">
        <v>28</v>
      </c>
      <c r="B32" s="91">
        <v>0</v>
      </c>
      <c r="C32" s="92">
        <f t="shared" ca="1" si="0"/>
        <v>0</v>
      </c>
      <c r="D32" s="82"/>
      <c r="E32" s="91">
        <v>0</v>
      </c>
      <c r="F32" s="91">
        <v>0</v>
      </c>
      <c r="G32" s="91">
        <v>2</v>
      </c>
      <c r="H32" s="91">
        <v>1</v>
      </c>
      <c r="I32" s="91">
        <v>2</v>
      </c>
      <c r="J32" s="91">
        <v>0</v>
      </c>
      <c r="K32" s="91">
        <v>0</v>
      </c>
      <c r="L32" s="91">
        <v>0</v>
      </c>
      <c r="M32" s="91">
        <v>1</v>
      </c>
      <c r="N32" s="91">
        <v>0</v>
      </c>
      <c r="O32" s="91">
        <v>0</v>
      </c>
      <c r="P32" s="91">
        <v>0</v>
      </c>
      <c r="Q32" s="91">
        <v>0</v>
      </c>
      <c r="R32" s="91">
        <v>0</v>
      </c>
      <c r="S32" s="91">
        <v>0</v>
      </c>
      <c r="T32" s="91">
        <v>0</v>
      </c>
      <c r="U32" s="91">
        <v>0</v>
      </c>
      <c r="V32" s="91">
        <v>1</v>
      </c>
      <c r="W32" s="91">
        <v>0</v>
      </c>
      <c r="X32" s="91">
        <v>0</v>
      </c>
      <c r="Y32" s="91">
        <v>0</v>
      </c>
      <c r="Z32" s="91">
        <v>0</v>
      </c>
      <c r="AA32" s="91">
        <v>0</v>
      </c>
      <c r="AB32" s="91">
        <v>1</v>
      </c>
      <c r="AC32" s="103">
        <v>0</v>
      </c>
      <c r="AD32" s="103">
        <v>0</v>
      </c>
      <c r="AE32" s="125">
        <v>0</v>
      </c>
      <c r="AF32" s="91">
        <v>0</v>
      </c>
      <c r="AG32" s="91">
        <v>0</v>
      </c>
      <c r="AH32" s="91">
        <v>0</v>
      </c>
      <c r="AI32" s="91">
        <v>0</v>
      </c>
      <c r="AJ32" s="91">
        <v>0</v>
      </c>
      <c r="AK32" s="91">
        <v>0</v>
      </c>
      <c r="AL32" s="91">
        <v>0</v>
      </c>
      <c r="AM32" s="91">
        <v>0</v>
      </c>
      <c r="AN32" s="91">
        <v>0</v>
      </c>
      <c r="AO32" s="91">
        <v>0</v>
      </c>
      <c r="AP32" s="91">
        <v>0</v>
      </c>
      <c r="AQ32" s="91">
        <v>0</v>
      </c>
    </row>
    <row r="33" spans="1:43" ht="15">
      <c r="A33" s="93">
        <v>29</v>
      </c>
      <c r="B33" s="91">
        <v>0</v>
      </c>
      <c r="C33" s="92">
        <f t="shared" ca="1" si="0"/>
        <v>0</v>
      </c>
      <c r="D33" s="82"/>
      <c r="E33" s="91">
        <v>0</v>
      </c>
      <c r="F33" s="91">
        <v>4</v>
      </c>
      <c r="G33" s="91">
        <v>0</v>
      </c>
      <c r="H33" s="91">
        <v>0</v>
      </c>
      <c r="I33" s="91">
        <v>0</v>
      </c>
      <c r="J33" s="91">
        <v>0</v>
      </c>
      <c r="K33" s="91">
        <v>0</v>
      </c>
      <c r="L33" s="91">
        <v>0</v>
      </c>
      <c r="M33" s="91">
        <v>0</v>
      </c>
      <c r="N33" s="91">
        <v>1</v>
      </c>
      <c r="O33" s="91">
        <v>0</v>
      </c>
      <c r="P33" s="91">
        <v>1</v>
      </c>
      <c r="Q33" s="91">
        <v>0</v>
      </c>
      <c r="R33" s="91">
        <v>0</v>
      </c>
      <c r="S33" s="91">
        <v>0</v>
      </c>
      <c r="T33" s="91">
        <v>0</v>
      </c>
      <c r="U33" s="91">
        <v>0</v>
      </c>
      <c r="V33" s="91">
        <v>0</v>
      </c>
      <c r="W33" s="91">
        <v>0</v>
      </c>
      <c r="X33" s="91">
        <v>1</v>
      </c>
      <c r="Y33" s="91">
        <v>0</v>
      </c>
      <c r="Z33" s="91">
        <v>0</v>
      </c>
      <c r="AA33" s="91">
        <v>0</v>
      </c>
      <c r="AB33" s="91">
        <v>0</v>
      </c>
      <c r="AC33" s="103">
        <v>2</v>
      </c>
      <c r="AD33" s="103">
        <v>0</v>
      </c>
      <c r="AE33" s="125">
        <v>0</v>
      </c>
      <c r="AF33" s="91">
        <v>0</v>
      </c>
      <c r="AG33" s="91">
        <v>0</v>
      </c>
      <c r="AH33" s="91">
        <v>0</v>
      </c>
      <c r="AI33" s="91">
        <v>0</v>
      </c>
      <c r="AJ33" s="91">
        <v>0</v>
      </c>
      <c r="AK33" s="91">
        <v>0</v>
      </c>
      <c r="AL33" s="91">
        <v>0</v>
      </c>
      <c r="AM33" s="91">
        <v>0</v>
      </c>
      <c r="AN33" s="91">
        <v>0</v>
      </c>
      <c r="AO33" s="91">
        <v>0</v>
      </c>
      <c r="AP33" s="91">
        <v>0</v>
      </c>
      <c r="AQ33" s="91">
        <v>0</v>
      </c>
    </row>
    <row r="34" spans="1:43" ht="15">
      <c r="A34" s="93">
        <v>30</v>
      </c>
      <c r="B34" s="91">
        <v>0</v>
      </c>
      <c r="C34" s="92">
        <f t="shared" ca="1" si="0"/>
        <v>0</v>
      </c>
      <c r="D34" s="82"/>
      <c r="E34" s="91">
        <v>0</v>
      </c>
      <c r="F34" s="91">
        <v>5</v>
      </c>
      <c r="G34" s="91">
        <v>0</v>
      </c>
      <c r="H34" s="91">
        <v>0</v>
      </c>
      <c r="I34" s="91">
        <v>0</v>
      </c>
      <c r="J34" s="91">
        <v>0</v>
      </c>
      <c r="K34" s="91">
        <v>0</v>
      </c>
      <c r="L34" s="91">
        <v>0</v>
      </c>
      <c r="M34" s="91">
        <v>1</v>
      </c>
      <c r="N34" s="91">
        <v>0</v>
      </c>
      <c r="O34" s="91">
        <v>0</v>
      </c>
      <c r="P34" s="91">
        <v>0</v>
      </c>
      <c r="Q34" s="91">
        <v>0</v>
      </c>
      <c r="R34" s="91">
        <v>0</v>
      </c>
      <c r="S34" s="91">
        <v>0</v>
      </c>
      <c r="T34" s="91">
        <v>0</v>
      </c>
      <c r="U34" s="91">
        <v>0</v>
      </c>
      <c r="V34" s="91">
        <v>0</v>
      </c>
      <c r="W34" s="91">
        <v>0</v>
      </c>
      <c r="X34" s="91">
        <v>0</v>
      </c>
      <c r="Y34" s="91">
        <v>0</v>
      </c>
      <c r="Z34" s="91">
        <v>0</v>
      </c>
      <c r="AA34" s="91">
        <v>0</v>
      </c>
      <c r="AB34" s="91">
        <v>0</v>
      </c>
      <c r="AC34" s="103">
        <v>0</v>
      </c>
      <c r="AD34" s="103">
        <v>0</v>
      </c>
      <c r="AE34" s="125">
        <v>0</v>
      </c>
      <c r="AF34" s="91">
        <v>0</v>
      </c>
      <c r="AG34" s="91">
        <v>0</v>
      </c>
      <c r="AH34" s="91">
        <v>0</v>
      </c>
      <c r="AI34" s="91">
        <v>0</v>
      </c>
      <c r="AJ34" s="91">
        <v>0</v>
      </c>
      <c r="AK34" s="91">
        <v>0</v>
      </c>
      <c r="AL34" s="91">
        <v>0</v>
      </c>
      <c r="AM34" s="91">
        <v>0</v>
      </c>
      <c r="AN34" s="91">
        <v>0</v>
      </c>
      <c r="AO34" s="91">
        <v>0</v>
      </c>
      <c r="AP34" s="91">
        <v>0</v>
      </c>
      <c r="AQ34" s="91">
        <v>0</v>
      </c>
    </row>
    <row r="35" spans="1:43" ht="15">
      <c r="A35" s="93">
        <v>31</v>
      </c>
      <c r="B35" s="91">
        <v>0</v>
      </c>
      <c r="C35" s="92">
        <f t="shared" ca="1" si="0"/>
        <v>0</v>
      </c>
      <c r="D35" s="82"/>
      <c r="E35" s="91">
        <v>0</v>
      </c>
      <c r="F35" s="91">
        <v>2</v>
      </c>
      <c r="G35" s="91">
        <v>0</v>
      </c>
      <c r="H35" s="91">
        <v>0</v>
      </c>
      <c r="I35" s="91">
        <v>0</v>
      </c>
      <c r="J35" s="91">
        <v>0</v>
      </c>
      <c r="K35" s="91">
        <v>0</v>
      </c>
      <c r="L35" s="91">
        <v>0</v>
      </c>
      <c r="M35" s="91">
        <v>0</v>
      </c>
      <c r="N35" s="91">
        <v>0</v>
      </c>
      <c r="O35" s="91">
        <v>0</v>
      </c>
      <c r="P35" s="91">
        <v>0</v>
      </c>
      <c r="Q35" s="91">
        <v>0</v>
      </c>
      <c r="R35" s="91">
        <v>0</v>
      </c>
      <c r="S35" s="91">
        <v>0</v>
      </c>
      <c r="T35" s="91">
        <v>0</v>
      </c>
      <c r="U35" s="91">
        <v>0</v>
      </c>
      <c r="V35" s="91">
        <v>0</v>
      </c>
      <c r="W35" s="91">
        <v>0</v>
      </c>
      <c r="X35" s="91">
        <v>0</v>
      </c>
      <c r="Y35" s="91">
        <v>0</v>
      </c>
      <c r="Z35" s="91">
        <v>0</v>
      </c>
      <c r="AA35" s="91">
        <v>0</v>
      </c>
      <c r="AB35" s="91">
        <v>0</v>
      </c>
      <c r="AC35" s="103">
        <v>1</v>
      </c>
      <c r="AD35" s="103">
        <v>0</v>
      </c>
      <c r="AE35" s="125">
        <v>0</v>
      </c>
      <c r="AF35" s="91">
        <v>0</v>
      </c>
      <c r="AG35" s="91">
        <v>0</v>
      </c>
      <c r="AH35" s="91">
        <v>0</v>
      </c>
      <c r="AI35" s="91">
        <v>0</v>
      </c>
      <c r="AJ35" s="91">
        <v>0</v>
      </c>
      <c r="AK35" s="91">
        <v>0</v>
      </c>
      <c r="AL35" s="91">
        <v>0</v>
      </c>
      <c r="AM35" s="91">
        <v>0</v>
      </c>
      <c r="AN35" s="91">
        <v>0</v>
      </c>
      <c r="AO35" s="91">
        <v>0</v>
      </c>
      <c r="AP35" s="91">
        <v>0</v>
      </c>
      <c r="AQ35" s="91">
        <v>0</v>
      </c>
    </row>
    <row r="36" spans="1:43" ht="15">
      <c r="A36" s="93">
        <v>32</v>
      </c>
      <c r="B36" s="91">
        <v>0</v>
      </c>
      <c r="C36" s="92">
        <f t="shared" ca="1" si="0"/>
        <v>0</v>
      </c>
      <c r="D36" s="82"/>
      <c r="E36" s="91">
        <v>1</v>
      </c>
      <c r="F36" s="91">
        <v>2</v>
      </c>
      <c r="G36" s="91">
        <v>0</v>
      </c>
      <c r="H36" s="91">
        <v>0</v>
      </c>
      <c r="I36" s="91">
        <v>0</v>
      </c>
      <c r="J36" s="91">
        <v>0</v>
      </c>
      <c r="K36" s="91">
        <v>0</v>
      </c>
      <c r="L36" s="91">
        <v>0</v>
      </c>
      <c r="M36" s="91">
        <v>0</v>
      </c>
      <c r="N36" s="91">
        <v>0</v>
      </c>
      <c r="O36" s="91">
        <v>0</v>
      </c>
      <c r="P36" s="91">
        <v>0</v>
      </c>
      <c r="Q36" s="91">
        <v>0</v>
      </c>
      <c r="R36" s="91">
        <v>0</v>
      </c>
      <c r="S36" s="91">
        <v>0</v>
      </c>
      <c r="T36" s="91">
        <v>0</v>
      </c>
      <c r="U36" s="91">
        <v>0</v>
      </c>
      <c r="V36" s="91">
        <v>0</v>
      </c>
      <c r="W36" s="91">
        <v>0</v>
      </c>
      <c r="X36" s="91">
        <v>0</v>
      </c>
      <c r="Y36" s="91">
        <v>0</v>
      </c>
      <c r="Z36" s="91">
        <v>0</v>
      </c>
      <c r="AA36" s="91">
        <v>0</v>
      </c>
      <c r="AB36" s="91">
        <v>0</v>
      </c>
      <c r="AC36" s="103">
        <v>0</v>
      </c>
      <c r="AD36" s="103">
        <v>0</v>
      </c>
      <c r="AE36" s="125">
        <v>0</v>
      </c>
      <c r="AF36" s="91">
        <v>0</v>
      </c>
      <c r="AG36" s="91">
        <v>0</v>
      </c>
      <c r="AH36" s="91">
        <v>0</v>
      </c>
      <c r="AI36" s="91">
        <v>0</v>
      </c>
      <c r="AJ36" s="91">
        <v>0</v>
      </c>
      <c r="AK36" s="91">
        <v>0</v>
      </c>
      <c r="AL36" s="91">
        <v>0</v>
      </c>
      <c r="AM36" s="91">
        <v>0</v>
      </c>
      <c r="AN36" s="91">
        <v>0</v>
      </c>
      <c r="AO36" s="91">
        <v>0</v>
      </c>
      <c r="AP36" s="91">
        <v>0</v>
      </c>
      <c r="AQ36" s="91">
        <v>0</v>
      </c>
    </row>
    <row r="37" spans="1:43" ht="15">
      <c r="A37" s="93">
        <v>33</v>
      </c>
      <c r="B37" s="91">
        <v>0</v>
      </c>
      <c r="C37" s="92">
        <f t="shared" ca="1" si="0"/>
        <v>0</v>
      </c>
      <c r="D37" s="82"/>
      <c r="E37" s="91">
        <v>0</v>
      </c>
      <c r="F37" s="91">
        <v>2</v>
      </c>
      <c r="G37" s="91">
        <v>1</v>
      </c>
      <c r="H37" s="91">
        <v>0</v>
      </c>
      <c r="I37" s="91">
        <v>0</v>
      </c>
      <c r="J37" s="91">
        <v>0</v>
      </c>
      <c r="K37" s="91">
        <v>0</v>
      </c>
      <c r="L37" s="91">
        <v>0</v>
      </c>
      <c r="M37" s="91">
        <v>0</v>
      </c>
      <c r="N37" s="91">
        <v>0</v>
      </c>
      <c r="O37" s="91">
        <v>0</v>
      </c>
      <c r="P37" s="91">
        <v>0</v>
      </c>
      <c r="Q37" s="91">
        <v>0</v>
      </c>
      <c r="R37" s="91">
        <v>0</v>
      </c>
      <c r="S37" s="91">
        <v>0</v>
      </c>
      <c r="T37" s="91">
        <v>0</v>
      </c>
      <c r="U37" s="91">
        <v>0</v>
      </c>
      <c r="V37" s="91">
        <v>0</v>
      </c>
      <c r="W37" s="91">
        <v>0</v>
      </c>
      <c r="X37" s="91">
        <v>0</v>
      </c>
      <c r="Y37" s="91">
        <v>0</v>
      </c>
      <c r="Z37" s="91">
        <v>0</v>
      </c>
      <c r="AA37" s="91">
        <v>0</v>
      </c>
      <c r="AB37" s="91">
        <v>0</v>
      </c>
      <c r="AC37" s="103">
        <v>0</v>
      </c>
      <c r="AD37" s="103">
        <v>0</v>
      </c>
      <c r="AE37" s="125">
        <v>0</v>
      </c>
      <c r="AF37" s="91">
        <v>0</v>
      </c>
      <c r="AG37" s="91">
        <v>0</v>
      </c>
      <c r="AH37" s="91">
        <v>0</v>
      </c>
      <c r="AI37" s="91">
        <v>0</v>
      </c>
      <c r="AJ37" s="91">
        <v>0</v>
      </c>
      <c r="AK37" s="91">
        <v>0</v>
      </c>
      <c r="AL37" s="91">
        <v>0</v>
      </c>
      <c r="AM37" s="91">
        <v>0</v>
      </c>
      <c r="AN37" s="91">
        <v>0</v>
      </c>
      <c r="AO37" s="91">
        <v>0</v>
      </c>
      <c r="AP37" s="91">
        <v>0</v>
      </c>
      <c r="AQ37" s="91">
        <v>0</v>
      </c>
    </row>
    <row r="38" spans="1:43" ht="16.149999999999999" customHeight="1">
      <c r="A38" s="93">
        <v>34</v>
      </c>
      <c r="B38" s="91">
        <v>0</v>
      </c>
      <c r="C38" s="92">
        <f t="shared" ca="1" si="0"/>
        <v>0</v>
      </c>
      <c r="D38" s="82"/>
      <c r="E38" s="91">
        <v>0</v>
      </c>
      <c r="F38" s="91">
        <v>0</v>
      </c>
      <c r="G38" s="91">
        <v>0</v>
      </c>
      <c r="H38" s="91">
        <v>0</v>
      </c>
      <c r="I38" s="91">
        <v>0</v>
      </c>
      <c r="J38" s="91">
        <v>0</v>
      </c>
      <c r="K38" s="91">
        <v>0</v>
      </c>
      <c r="L38" s="91">
        <v>0</v>
      </c>
      <c r="M38" s="91">
        <v>0</v>
      </c>
      <c r="N38" s="91">
        <v>0</v>
      </c>
      <c r="O38" s="91">
        <v>0</v>
      </c>
      <c r="P38" s="91">
        <v>0</v>
      </c>
      <c r="Q38" s="91">
        <v>0</v>
      </c>
      <c r="R38" s="91">
        <v>0</v>
      </c>
      <c r="S38" s="91">
        <v>0</v>
      </c>
      <c r="T38" s="91">
        <v>0</v>
      </c>
      <c r="U38" s="91">
        <v>0</v>
      </c>
      <c r="V38" s="91">
        <v>0</v>
      </c>
      <c r="W38" s="91">
        <v>0</v>
      </c>
      <c r="X38" s="91">
        <v>0</v>
      </c>
      <c r="Y38" s="91">
        <v>0</v>
      </c>
      <c r="Z38" s="91">
        <v>0</v>
      </c>
      <c r="AA38" s="91">
        <v>0</v>
      </c>
      <c r="AB38" s="91">
        <v>0</v>
      </c>
      <c r="AC38" s="103">
        <v>0</v>
      </c>
      <c r="AD38" s="103">
        <v>0</v>
      </c>
      <c r="AE38" s="125">
        <v>0</v>
      </c>
      <c r="AF38" s="91">
        <v>0</v>
      </c>
      <c r="AG38" s="91">
        <v>0</v>
      </c>
      <c r="AH38" s="91">
        <v>0</v>
      </c>
      <c r="AI38" s="91">
        <v>0</v>
      </c>
      <c r="AJ38" s="91">
        <v>0</v>
      </c>
      <c r="AK38" s="91">
        <v>0</v>
      </c>
      <c r="AL38" s="91">
        <v>0</v>
      </c>
      <c r="AM38" s="91">
        <v>0</v>
      </c>
      <c r="AN38" s="91">
        <v>0</v>
      </c>
      <c r="AO38" s="91">
        <v>0</v>
      </c>
      <c r="AP38" s="91">
        <v>0</v>
      </c>
      <c r="AQ38" s="91">
        <v>0</v>
      </c>
    </row>
    <row r="39" spans="1:43" ht="16.149999999999999" customHeight="1">
      <c r="A39" s="93">
        <v>35</v>
      </c>
      <c r="B39" s="91">
        <v>0</v>
      </c>
      <c r="C39" s="92">
        <f t="shared" ca="1" si="0"/>
        <v>0</v>
      </c>
      <c r="D39" s="82"/>
      <c r="E39" s="91" t="s">
        <v>67</v>
      </c>
      <c r="F39" s="91" t="s">
        <v>67</v>
      </c>
      <c r="G39" s="91" t="s">
        <v>67</v>
      </c>
      <c r="H39" s="91" t="s">
        <v>67</v>
      </c>
      <c r="I39" s="91" t="s">
        <v>67</v>
      </c>
      <c r="J39" s="91" t="s">
        <v>67</v>
      </c>
      <c r="K39" s="91">
        <v>0</v>
      </c>
      <c r="L39" s="91">
        <v>0</v>
      </c>
      <c r="M39" s="91">
        <v>0</v>
      </c>
      <c r="N39" s="91">
        <v>0</v>
      </c>
      <c r="O39" s="91">
        <v>0</v>
      </c>
      <c r="P39" s="91">
        <v>0</v>
      </c>
      <c r="Q39" s="91">
        <v>0</v>
      </c>
      <c r="R39" s="91">
        <v>0</v>
      </c>
      <c r="S39" s="91">
        <v>0</v>
      </c>
      <c r="T39" s="91">
        <v>0</v>
      </c>
      <c r="U39" s="91">
        <v>0</v>
      </c>
      <c r="V39" s="91">
        <v>0</v>
      </c>
      <c r="W39" s="91">
        <v>0</v>
      </c>
      <c r="X39" s="91">
        <v>0</v>
      </c>
      <c r="Y39" s="91">
        <v>0</v>
      </c>
      <c r="Z39" s="91">
        <v>0</v>
      </c>
      <c r="AA39" s="91">
        <v>0</v>
      </c>
      <c r="AB39" s="91">
        <v>0</v>
      </c>
      <c r="AC39" s="103">
        <v>0</v>
      </c>
      <c r="AD39" s="103">
        <v>0</v>
      </c>
      <c r="AE39" s="125">
        <v>0</v>
      </c>
      <c r="AF39" s="91">
        <v>0</v>
      </c>
      <c r="AG39" s="91">
        <v>0</v>
      </c>
      <c r="AH39" s="91">
        <v>0</v>
      </c>
      <c r="AI39" s="91">
        <v>0</v>
      </c>
      <c r="AJ39" s="91">
        <v>0</v>
      </c>
      <c r="AK39" s="91">
        <v>0</v>
      </c>
      <c r="AL39" s="91">
        <v>0</v>
      </c>
      <c r="AM39" s="91">
        <v>0</v>
      </c>
      <c r="AN39" s="91">
        <v>0</v>
      </c>
      <c r="AO39" s="91">
        <v>0</v>
      </c>
      <c r="AP39" s="91">
        <v>0</v>
      </c>
      <c r="AQ39" s="91">
        <v>0</v>
      </c>
    </row>
    <row r="40" spans="1:43" ht="16.149999999999999" customHeight="1">
      <c r="A40" s="93">
        <v>36</v>
      </c>
      <c r="B40" s="91">
        <v>0</v>
      </c>
      <c r="C40" s="92">
        <f t="shared" ca="1" si="0"/>
        <v>0</v>
      </c>
      <c r="D40" s="82"/>
      <c r="E40" s="91" t="s">
        <v>67</v>
      </c>
      <c r="F40" s="91" t="s">
        <v>67</v>
      </c>
      <c r="G40" s="91" t="s">
        <v>67</v>
      </c>
      <c r="H40" s="91" t="s">
        <v>67</v>
      </c>
      <c r="I40" s="91" t="s">
        <v>67</v>
      </c>
      <c r="J40" s="91" t="s">
        <v>67</v>
      </c>
      <c r="K40" s="91">
        <v>0</v>
      </c>
      <c r="L40" s="91">
        <v>0</v>
      </c>
      <c r="M40" s="91">
        <v>0</v>
      </c>
      <c r="N40" s="91">
        <v>0</v>
      </c>
      <c r="O40" s="91">
        <v>0</v>
      </c>
      <c r="P40" s="91">
        <v>0</v>
      </c>
      <c r="Q40" s="91">
        <v>0</v>
      </c>
      <c r="R40" s="91">
        <v>0</v>
      </c>
      <c r="S40" s="91">
        <v>0</v>
      </c>
      <c r="T40" s="91">
        <v>0</v>
      </c>
      <c r="U40" s="91">
        <v>0</v>
      </c>
      <c r="V40" s="91">
        <v>0</v>
      </c>
      <c r="W40" s="91">
        <v>0</v>
      </c>
      <c r="X40" s="91">
        <v>0</v>
      </c>
      <c r="Y40" s="91">
        <v>0</v>
      </c>
      <c r="Z40" s="91">
        <v>0</v>
      </c>
      <c r="AA40" s="91">
        <v>0</v>
      </c>
      <c r="AB40" s="91">
        <v>0</v>
      </c>
      <c r="AC40" s="103">
        <v>0</v>
      </c>
      <c r="AD40" s="103">
        <v>0</v>
      </c>
      <c r="AE40" s="125">
        <v>0</v>
      </c>
      <c r="AF40" s="91">
        <v>0</v>
      </c>
      <c r="AG40" s="91">
        <v>0</v>
      </c>
      <c r="AH40" s="91">
        <v>0</v>
      </c>
      <c r="AI40" s="91">
        <v>0</v>
      </c>
      <c r="AJ40" s="91">
        <v>0</v>
      </c>
      <c r="AK40" s="91">
        <v>0</v>
      </c>
      <c r="AL40" s="91">
        <v>0</v>
      </c>
      <c r="AM40" s="91">
        <v>0</v>
      </c>
      <c r="AN40" s="91">
        <v>0</v>
      </c>
      <c r="AO40" s="91">
        <v>0</v>
      </c>
      <c r="AP40" s="91">
        <v>1</v>
      </c>
      <c r="AQ40" s="91">
        <v>0</v>
      </c>
    </row>
    <row r="41" spans="1:43" ht="16.149999999999999" customHeight="1">
      <c r="A41" s="93">
        <v>37</v>
      </c>
      <c r="B41" s="91">
        <v>0</v>
      </c>
      <c r="C41" s="92">
        <f t="shared" ca="1" si="0"/>
        <v>0</v>
      </c>
      <c r="D41" s="82"/>
      <c r="E41" s="91" t="s">
        <v>67</v>
      </c>
      <c r="F41" s="91" t="s">
        <v>67</v>
      </c>
      <c r="G41" s="91" t="s">
        <v>67</v>
      </c>
      <c r="H41" s="91" t="s">
        <v>67</v>
      </c>
      <c r="I41" s="91" t="s">
        <v>67</v>
      </c>
      <c r="J41" s="91" t="s">
        <v>67</v>
      </c>
      <c r="K41" s="91">
        <v>0</v>
      </c>
      <c r="L41" s="91">
        <v>0</v>
      </c>
      <c r="M41" s="91">
        <v>0</v>
      </c>
      <c r="N41" s="91">
        <v>0</v>
      </c>
      <c r="O41" s="91">
        <v>0</v>
      </c>
      <c r="P41" s="91">
        <v>0</v>
      </c>
      <c r="Q41" s="91">
        <v>0</v>
      </c>
      <c r="R41" s="91">
        <v>0</v>
      </c>
      <c r="S41" s="91">
        <v>0</v>
      </c>
      <c r="T41" s="91">
        <v>0</v>
      </c>
      <c r="U41" s="91">
        <v>0</v>
      </c>
      <c r="V41" s="91">
        <v>0</v>
      </c>
      <c r="W41" s="91">
        <v>0</v>
      </c>
      <c r="X41" s="91">
        <v>0</v>
      </c>
      <c r="Y41" s="91">
        <v>0</v>
      </c>
      <c r="Z41" s="91">
        <v>0</v>
      </c>
      <c r="AA41" s="91">
        <v>0</v>
      </c>
      <c r="AB41" s="91">
        <v>0</v>
      </c>
      <c r="AC41" s="103">
        <v>0</v>
      </c>
      <c r="AD41" s="103">
        <v>0</v>
      </c>
      <c r="AE41" s="125">
        <v>0</v>
      </c>
      <c r="AF41" s="91">
        <v>0</v>
      </c>
      <c r="AG41" s="91">
        <v>0</v>
      </c>
      <c r="AH41" s="91">
        <v>0</v>
      </c>
      <c r="AI41" s="91">
        <v>0</v>
      </c>
      <c r="AJ41" s="91">
        <v>0</v>
      </c>
      <c r="AK41" s="91">
        <v>0</v>
      </c>
      <c r="AL41" s="91">
        <v>0</v>
      </c>
      <c r="AM41" s="91">
        <v>0</v>
      </c>
      <c r="AN41" s="91">
        <v>0</v>
      </c>
      <c r="AO41" s="91">
        <v>0</v>
      </c>
      <c r="AP41" s="91">
        <v>0</v>
      </c>
      <c r="AQ41" s="91">
        <v>0</v>
      </c>
    </row>
    <row r="42" spans="1:43" ht="16.149999999999999" customHeight="1">
      <c r="A42" s="93">
        <v>38</v>
      </c>
      <c r="B42" s="91">
        <v>0</v>
      </c>
      <c r="C42" s="92">
        <f t="shared" ca="1" si="0"/>
        <v>0</v>
      </c>
      <c r="D42" s="82"/>
      <c r="E42" s="91" t="s">
        <v>67</v>
      </c>
      <c r="F42" s="91" t="s">
        <v>67</v>
      </c>
      <c r="G42" s="91" t="s">
        <v>67</v>
      </c>
      <c r="H42" s="91" t="s">
        <v>67</v>
      </c>
      <c r="I42" s="91" t="s">
        <v>67</v>
      </c>
      <c r="J42" s="91" t="s">
        <v>67</v>
      </c>
      <c r="K42" s="91">
        <v>0</v>
      </c>
      <c r="L42" s="91">
        <v>0</v>
      </c>
      <c r="M42" s="91">
        <v>0</v>
      </c>
      <c r="N42" s="91">
        <v>0</v>
      </c>
      <c r="O42" s="91">
        <v>0</v>
      </c>
      <c r="P42" s="91">
        <v>0</v>
      </c>
      <c r="Q42" s="91">
        <v>0</v>
      </c>
      <c r="R42" s="91">
        <v>0</v>
      </c>
      <c r="S42" s="91">
        <v>0</v>
      </c>
      <c r="T42" s="91">
        <v>0</v>
      </c>
      <c r="U42" s="91">
        <v>0</v>
      </c>
      <c r="V42" s="91">
        <v>0</v>
      </c>
      <c r="W42" s="91">
        <v>0</v>
      </c>
      <c r="X42" s="91">
        <v>0</v>
      </c>
      <c r="Y42" s="91">
        <v>0</v>
      </c>
      <c r="Z42" s="91">
        <v>0</v>
      </c>
      <c r="AA42" s="91">
        <v>0</v>
      </c>
      <c r="AB42" s="91">
        <v>0</v>
      </c>
      <c r="AC42" s="103">
        <v>1</v>
      </c>
      <c r="AD42" s="103">
        <v>0</v>
      </c>
      <c r="AE42" s="125">
        <v>0</v>
      </c>
      <c r="AF42" s="91">
        <v>0</v>
      </c>
      <c r="AG42" s="91">
        <v>0</v>
      </c>
      <c r="AH42" s="91">
        <v>0</v>
      </c>
      <c r="AI42" s="91">
        <v>0</v>
      </c>
      <c r="AJ42" s="91">
        <v>0</v>
      </c>
      <c r="AK42" s="91">
        <v>0</v>
      </c>
      <c r="AL42" s="91">
        <v>0</v>
      </c>
      <c r="AM42" s="91">
        <v>0</v>
      </c>
      <c r="AN42" s="91">
        <v>0</v>
      </c>
      <c r="AO42" s="91">
        <v>0</v>
      </c>
      <c r="AP42" s="91">
        <v>0</v>
      </c>
      <c r="AQ42" s="91">
        <v>0</v>
      </c>
    </row>
    <row r="43" spans="1:43" ht="16.149999999999999" customHeight="1">
      <c r="A43" s="93">
        <v>39</v>
      </c>
      <c r="B43" s="91">
        <v>0</v>
      </c>
      <c r="C43" s="92">
        <f t="shared" ca="1" si="0"/>
        <v>1</v>
      </c>
      <c r="D43" s="82"/>
      <c r="E43" s="91" t="s">
        <v>67</v>
      </c>
      <c r="F43" s="91" t="s">
        <v>67</v>
      </c>
      <c r="G43" s="91" t="s">
        <v>67</v>
      </c>
      <c r="H43" s="91" t="s">
        <v>67</v>
      </c>
      <c r="I43" s="91" t="s">
        <v>67</v>
      </c>
      <c r="J43" s="91" t="s">
        <v>67</v>
      </c>
      <c r="K43" s="91" t="s">
        <v>67</v>
      </c>
      <c r="L43" s="91">
        <v>0</v>
      </c>
      <c r="M43" s="91">
        <v>0</v>
      </c>
      <c r="N43" s="91">
        <v>0</v>
      </c>
      <c r="O43" s="91">
        <v>0</v>
      </c>
      <c r="P43" s="91">
        <v>0</v>
      </c>
      <c r="Q43" s="91">
        <v>0</v>
      </c>
      <c r="R43" s="91">
        <v>0</v>
      </c>
      <c r="S43" s="91">
        <v>0</v>
      </c>
      <c r="T43" s="91">
        <v>0</v>
      </c>
      <c r="U43" s="91">
        <v>0</v>
      </c>
      <c r="V43" s="91">
        <v>0</v>
      </c>
      <c r="W43" s="91">
        <v>0</v>
      </c>
      <c r="X43" s="91">
        <v>1</v>
      </c>
      <c r="Y43" s="91">
        <v>0</v>
      </c>
      <c r="Z43" s="91">
        <v>0</v>
      </c>
      <c r="AA43" s="91">
        <v>0</v>
      </c>
      <c r="AB43" s="91">
        <v>1</v>
      </c>
      <c r="AC43" s="103">
        <v>1</v>
      </c>
      <c r="AD43" s="103">
        <v>0</v>
      </c>
      <c r="AE43" s="125">
        <v>0</v>
      </c>
      <c r="AF43" s="91">
        <v>0</v>
      </c>
      <c r="AG43" s="91">
        <v>0</v>
      </c>
      <c r="AH43" s="91">
        <v>0</v>
      </c>
      <c r="AI43" s="91">
        <v>0</v>
      </c>
      <c r="AJ43" s="91">
        <v>1</v>
      </c>
      <c r="AK43" s="91">
        <v>0</v>
      </c>
      <c r="AL43" s="91">
        <v>0</v>
      </c>
      <c r="AM43" s="91">
        <v>0</v>
      </c>
      <c r="AN43" s="91">
        <v>0</v>
      </c>
      <c r="AO43" s="91">
        <v>0</v>
      </c>
      <c r="AP43" s="91">
        <v>0</v>
      </c>
      <c r="AQ43" s="91">
        <v>0</v>
      </c>
    </row>
    <row r="44" spans="1:43" ht="16.149999999999999" customHeight="1">
      <c r="A44" s="93">
        <v>40</v>
      </c>
      <c r="B44" s="91">
        <v>0</v>
      </c>
      <c r="C44" s="92">
        <f ca="1">COUNTIF(OFFSET(E44,0,COUNTA(E44:AM44)-10,1,10),"&gt;0")</f>
        <v>0</v>
      </c>
      <c r="D44" s="82"/>
      <c r="E44" s="91" t="s">
        <v>67</v>
      </c>
      <c r="F44" s="91" t="s">
        <v>67</v>
      </c>
      <c r="G44" s="91" t="s">
        <v>67</v>
      </c>
      <c r="H44" s="91" t="s">
        <v>67</v>
      </c>
      <c r="I44" s="91" t="s">
        <v>67</v>
      </c>
      <c r="J44" s="91" t="s">
        <v>67</v>
      </c>
      <c r="K44" s="91" t="s">
        <v>67</v>
      </c>
      <c r="L44" s="91" t="s">
        <v>67</v>
      </c>
      <c r="M44" s="91" t="s">
        <v>67</v>
      </c>
      <c r="N44" s="91" t="s">
        <v>67</v>
      </c>
      <c r="O44" s="91" t="s">
        <v>67</v>
      </c>
      <c r="P44" s="91" t="s">
        <v>67</v>
      </c>
      <c r="Q44" s="91" t="s">
        <v>67</v>
      </c>
      <c r="R44" s="91">
        <v>0</v>
      </c>
      <c r="S44" s="91">
        <v>3</v>
      </c>
      <c r="T44" s="91">
        <v>0</v>
      </c>
      <c r="U44" s="91">
        <v>1</v>
      </c>
      <c r="V44" s="91">
        <v>0</v>
      </c>
      <c r="W44" s="91">
        <v>3</v>
      </c>
      <c r="X44" s="91">
        <v>2</v>
      </c>
      <c r="Y44" s="91">
        <v>1</v>
      </c>
      <c r="Z44" s="91">
        <v>0</v>
      </c>
      <c r="AA44" s="91">
        <v>1</v>
      </c>
      <c r="AB44" s="91">
        <v>0</v>
      </c>
      <c r="AC44" s="103">
        <v>2</v>
      </c>
      <c r="AD44" s="103">
        <v>0</v>
      </c>
      <c r="AE44" s="125">
        <v>0</v>
      </c>
      <c r="AF44" s="91">
        <v>0</v>
      </c>
      <c r="AG44" s="91">
        <v>0</v>
      </c>
      <c r="AH44" s="91">
        <v>0</v>
      </c>
      <c r="AI44" s="91">
        <v>0</v>
      </c>
      <c r="AJ44" s="91">
        <v>0</v>
      </c>
      <c r="AK44" s="91">
        <v>0</v>
      </c>
      <c r="AL44" s="91">
        <v>0</v>
      </c>
      <c r="AM44" s="91">
        <v>0</v>
      </c>
      <c r="AN44" s="91">
        <v>0</v>
      </c>
      <c r="AO44" s="91">
        <v>0</v>
      </c>
      <c r="AP44" s="91">
        <v>0</v>
      </c>
      <c r="AQ44" s="91">
        <v>0</v>
      </c>
    </row>
    <row r="45" spans="1:43" ht="16.149999999999999" customHeight="1">
      <c r="A45" s="93">
        <v>41</v>
      </c>
      <c r="B45" s="91">
        <v>0</v>
      </c>
      <c r="C45" s="92">
        <f ca="1">COUNTIF(OFFSET(E45,0,COUNTA(E45:AM45)-10,1,10),"&gt;0")</f>
        <v>0</v>
      </c>
      <c r="D45" s="57"/>
      <c r="E45" s="91" t="s">
        <v>67</v>
      </c>
      <c r="F45" s="91" t="s">
        <v>67</v>
      </c>
      <c r="G45" s="91" t="s">
        <v>67</v>
      </c>
      <c r="H45" s="91" t="s">
        <v>67</v>
      </c>
      <c r="I45" s="91" t="s">
        <v>67</v>
      </c>
      <c r="J45" s="91" t="s">
        <v>67</v>
      </c>
      <c r="K45" s="91" t="s">
        <v>67</v>
      </c>
      <c r="L45" s="91" t="s">
        <v>67</v>
      </c>
      <c r="M45" s="91" t="s">
        <v>67</v>
      </c>
      <c r="N45" s="91" t="s">
        <v>67</v>
      </c>
      <c r="O45" s="91" t="s">
        <v>67</v>
      </c>
      <c r="P45" s="91" t="s">
        <v>67</v>
      </c>
      <c r="Q45" s="91" t="s">
        <v>67</v>
      </c>
      <c r="R45" s="91" t="s">
        <v>67</v>
      </c>
      <c r="S45" s="91" t="s">
        <v>67</v>
      </c>
      <c r="T45" s="91" t="s">
        <v>67</v>
      </c>
      <c r="U45" s="91" t="s">
        <v>67</v>
      </c>
      <c r="V45" s="91" t="s">
        <v>67</v>
      </c>
      <c r="W45" s="91" t="s">
        <v>67</v>
      </c>
      <c r="X45" s="91" t="s">
        <v>67</v>
      </c>
      <c r="Y45" s="91" t="s">
        <v>67</v>
      </c>
      <c r="Z45" s="91" t="s">
        <v>67</v>
      </c>
      <c r="AA45" s="91" t="s">
        <v>67</v>
      </c>
      <c r="AB45" s="91" t="s">
        <v>67</v>
      </c>
      <c r="AC45" s="91" t="s">
        <v>67</v>
      </c>
      <c r="AD45" s="91">
        <v>0</v>
      </c>
      <c r="AE45" s="91">
        <v>0</v>
      </c>
      <c r="AF45" s="91">
        <v>0</v>
      </c>
      <c r="AG45" s="91">
        <v>0</v>
      </c>
      <c r="AH45" s="91">
        <v>0</v>
      </c>
      <c r="AI45" s="91">
        <v>0</v>
      </c>
      <c r="AJ45" s="91">
        <v>0</v>
      </c>
      <c r="AK45" s="91">
        <v>0</v>
      </c>
      <c r="AL45" s="91">
        <v>0</v>
      </c>
      <c r="AM45" s="91">
        <v>0</v>
      </c>
      <c r="AN45" s="91">
        <v>0</v>
      </c>
      <c r="AO45" s="91">
        <v>0</v>
      </c>
      <c r="AP45" s="91">
        <v>0</v>
      </c>
      <c r="AQ45" s="91">
        <v>0</v>
      </c>
    </row>
    <row r="46" spans="1:43" ht="16.149999999999999" customHeight="1">
      <c r="A46" s="93">
        <v>42</v>
      </c>
      <c r="B46" s="91">
        <v>0</v>
      </c>
      <c r="C46" s="92">
        <f t="shared" ca="1" si="0"/>
        <v>0</v>
      </c>
      <c r="D46" s="57"/>
      <c r="E46" s="91" t="s">
        <v>67</v>
      </c>
      <c r="F46" s="91" t="s">
        <v>67</v>
      </c>
      <c r="G46" s="91" t="s">
        <v>67</v>
      </c>
      <c r="H46" s="91" t="s">
        <v>67</v>
      </c>
      <c r="I46" s="91" t="s">
        <v>67</v>
      </c>
      <c r="J46" s="91" t="s">
        <v>67</v>
      </c>
      <c r="K46" s="91" t="s">
        <v>67</v>
      </c>
      <c r="L46" s="91" t="s">
        <v>67</v>
      </c>
      <c r="M46" s="91" t="s">
        <v>67</v>
      </c>
      <c r="N46" s="91" t="s">
        <v>67</v>
      </c>
      <c r="O46" s="91" t="s">
        <v>67</v>
      </c>
      <c r="P46" s="91" t="s">
        <v>67</v>
      </c>
      <c r="Q46" s="91" t="s">
        <v>67</v>
      </c>
      <c r="R46" s="91" t="s">
        <v>67</v>
      </c>
      <c r="S46" s="91" t="s">
        <v>67</v>
      </c>
      <c r="T46" s="91" t="s">
        <v>67</v>
      </c>
      <c r="U46" s="91" t="s">
        <v>67</v>
      </c>
      <c r="V46" s="91" t="s">
        <v>67</v>
      </c>
      <c r="W46" s="91" t="s">
        <v>67</v>
      </c>
      <c r="X46" s="91" t="s">
        <v>67</v>
      </c>
      <c r="Y46" s="91" t="s">
        <v>67</v>
      </c>
      <c r="Z46" s="91" t="s">
        <v>67</v>
      </c>
      <c r="AA46" s="91" t="s">
        <v>67</v>
      </c>
      <c r="AB46" s="91" t="s">
        <v>67</v>
      </c>
      <c r="AC46" s="91" t="s">
        <v>67</v>
      </c>
      <c r="AD46" s="91">
        <v>0</v>
      </c>
      <c r="AE46" s="91">
        <v>0</v>
      </c>
      <c r="AF46" s="91">
        <v>0</v>
      </c>
      <c r="AG46" s="91">
        <v>0</v>
      </c>
      <c r="AH46" s="91">
        <v>0</v>
      </c>
      <c r="AI46" s="91">
        <v>0</v>
      </c>
      <c r="AJ46" s="91">
        <v>0</v>
      </c>
      <c r="AK46" s="91">
        <v>0</v>
      </c>
      <c r="AL46" s="91">
        <v>0</v>
      </c>
      <c r="AM46" s="91">
        <v>0</v>
      </c>
      <c r="AN46" s="91">
        <v>0</v>
      </c>
      <c r="AO46" s="91">
        <v>0</v>
      </c>
      <c r="AP46" s="91">
        <v>0</v>
      </c>
      <c r="AQ46" s="91">
        <v>0</v>
      </c>
    </row>
    <row r="47" spans="1:43" ht="16.149999999999999" customHeight="1">
      <c r="A47" s="93">
        <v>43</v>
      </c>
      <c r="B47" s="91">
        <v>0</v>
      </c>
      <c r="C47" s="92">
        <f t="shared" ca="1" si="0"/>
        <v>0</v>
      </c>
      <c r="D47" s="48"/>
      <c r="E47" s="91" t="s">
        <v>67</v>
      </c>
      <c r="F47" s="91" t="s">
        <v>67</v>
      </c>
      <c r="G47" s="91" t="s">
        <v>67</v>
      </c>
      <c r="H47" s="91" t="s">
        <v>67</v>
      </c>
      <c r="I47" s="91" t="s">
        <v>67</v>
      </c>
      <c r="J47" s="91" t="s">
        <v>67</v>
      </c>
      <c r="K47" s="91" t="s">
        <v>67</v>
      </c>
      <c r="L47" s="91" t="s">
        <v>67</v>
      </c>
      <c r="M47" s="91" t="s">
        <v>67</v>
      </c>
      <c r="N47" s="91" t="s">
        <v>67</v>
      </c>
      <c r="O47" s="91" t="s">
        <v>67</v>
      </c>
      <c r="P47" s="91" t="s">
        <v>67</v>
      </c>
      <c r="Q47" s="91" t="s">
        <v>67</v>
      </c>
      <c r="R47" s="91" t="s">
        <v>67</v>
      </c>
      <c r="S47" s="91" t="s">
        <v>67</v>
      </c>
      <c r="T47" s="91" t="s">
        <v>67</v>
      </c>
      <c r="U47" s="91" t="s">
        <v>67</v>
      </c>
      <c r="V47" s="91" t="s">
        <v>67</v>
      </c>
      <c r="W47" s="91" t="s">
        <v>67</v>
      </c>
      <c r="X47" s="91" t="s">
        <v>67</v>
      </c>
      <c r="Y47" s="91" t="s">
        <v>67</v>
      </c>
      <c r="Z47" s="91" t="s">
        <v>67</v>
      </c>
      <c r="AA47" s="91" t="s">
        <v>67</v>
      </c>
      <c r="AB47" s="91" t="s">
        <v>67</v>
      </c>
      <c r="AC47" s="91" t="s">
        <v>67</v>
      </c>
      <c r="AD47" s="90">
        <v>0</v>
      </c>
      <c r="AE47" s="90">
        <v>0</v>
      </c>
      <c r="AF47" s="91">
        <v>0</v>
      </c>
      <c r="AG47" s="91">
        <v>0</v>
      </c>
      <c r="AH47" s="91">
        <v>0</v>
      </c>
      <c r="AI47" s="91">
        <v>0</v>
      </c>
      <c r="AJ47" s="91">
        <v>0</v>
      </c>
      <c r="AK47" s="91">
        <v>0</v>
      </c>
      <c r="AL47" s="91">
        <v>0</v>
      </c>
      <c r="AM47" s="91">
        <v>0</v>
      </c>
      <c r="AN47" s="91">
        <v>0</v>
      </c>
      <c r="AO47" s="91">
        <v>0</v>
      </c>
      <c r="AP47" s="91">
        <v>0</v>
      </c>
      <c r="AQ47" s="91">
        <v>0</v>
      </c>
    </row>
    <row r="48" spans="1:43" ht="16.149999999999999" customHeight="1">
      <c r="A48" s="93">
        <v>44</v>
      </c>
      <c r="B48" s="91">
        <v>0</v>
      </c>
      <c r="C48" s="92">
        <f t="shared" ca="1" si="0"/>
        <v>0</v>
      </c>
      <c r="D48" s="48"/>
      <c r="E48" s="91" t="s">
        <v>67</v>
      </c>
      <c r="F48" s="91" t="s">
        <v>67</v>
      </c>
      <c r="G48" s="91" t="s">
        <v>67</v>
      </c>
      <c r="H48" s="91" t="s">
        <v>67</v>
      </c>
      <c r="I48" s="91" t="s">
        <v>67</v>
      </c>
      <c r="J48" s="91" t="s">
        <v>67</v>
      </c>
      <c r="K48" s="91" t="s">
        <v>67</v>
      </c>
      <c r="L48" s="91" t="s">
        <v>67</v>
      </c>
      <c r="M48" s="91" t="s">
        <v>67</v>
      </c>
      <c r="N48" s="91" t="s">
        <v>67</v>
      </c>
      <c r="O48" s="91" t="s">
        <v>67</v>
      </c>
      <c r="P48" s="91" t="s">
        <v>67</v>
      </c>
      <c r="Q48" s="91" t="s">
        <v>67</v>
      </c>
      <c r="R48" s="91" t="s">
        <v>67</v>
      </c>
      <c r="S48" s="91" t="s">
        <v>67</v>
      </c>
      <c r="T48" s="91" t="s">
        <v>67</v>
      </c>
      <c r="U48" s="91" t="s">
        <v>67</v>
      </c>
      <c r="V48" s="91" t="s">
        <v>67</v>
      </c>
      <c r="W48" s="91" t="s">
        <v>67</v>
      </c>
      <c r="X48" s="91" t="s">
        <v>67</v>
      </c>
      <c r="Y48" s="91" t="s">
        <v>67</v>
      </c>
      <c r="Z48" s="91" t="s">
        <v>67</v>
      </c>
      <c r="AA48" s="91" t="s">
        <v>67</v>
      </c>
      <c r="AB48" s="91" t="s">
        <v>67</v>
      </c>
      <c r="AC48" s="91" t="s">
        <v>67</v>
      </c>
      <c r="AD48" s="90">
        <v>0</v>
      </c>
      <c r="AE48" s="90">
        <v>0</v>
      </c>
      <c r="AF48" s="91">
        <v>0</v>
      </c>
      <c r="AG48" s="91">
        <v>0</v>
      </c>
      <c r="AH48" s="91">
        <v>0</v>
      </c>
      <c r="AI48" s="91">
        <v>0</v>
      </c>
      <c r="AJ48" s="91">
        <v>0</v>
      </c>
      <c r="AK48" s="91">
        <v>0</v>
      </c>
      <c r="AL48" s="91">
        <v>0</v>
      </c>
      <c r="AM48" s="91">
        <v>0</v>
      </c>
      <c r="AN48" s="91">
        <v>0</v>
      </c>
      <c r="AO48" s="91">
        <v>0</v>
      </c>
      <c r="AP48" s="91">
        <v>0</v>
      </c>
      <c r="AQ48" s="91">
        <v>0</v>
      </c>
    </row>
    <row r="49" spans="1:43" ht="16.149999999999999" customHeight="1">
      <c r="A49" s="48">
        <v>45</v>
      </c>
      <c r="B49" s="48">
        <v>0</v>
      </c>
      <c r="C49" s="48"/>
      <c r="D49" s="48"/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48"/>
      <c r="P49" s="48"/>
      <c r="Q49" s="48"/>
      <c r="R49" s="48"/>
      <c r="S49" s="48"/>
      <c r="T49" s="48"/>
      <c r="U49" s="48"/>
      <c r="V49" s="48"/>
      <c r="W49" s="48"/>
      <c r="X49" s="48"/>
      <c r="Y49" s="48"/>
      <c r="Z49" s="48"/>
      <c r="AA49" s="48"/>
      <c r="AB49" s="48"/>
      <c r="AC49" s="48"/>
      <c r="AD49" s="48"/>
      <c r="AE49" s="48"/>
      <c r="AF49" s="48">
        <v>1</v>
      </c>
      <c r="AG49" s="48">
        <v>1</v>
      </c>
      <c r="AH49" s="48">
        <v>0</v>
      </c>
      <c r="AI49" s="48">
        <v>0</v>
      </c>
      <c r="AJ49" s="48">
        <v>0</v>
      </c>
      <c r="AK49" s="48">
        <v>0</v>
      </c>
      <c r="AL49" s="48">
        <v>1</v>
      </c>
      <c r="AM49" s="48">
        <v>0</v>
      </c>
      <c r="AN49" s="48">
        <v>0</v>
      </c>
      <c r="AO49" s="48">
        <v>0</v>
      </c>
      <c r="AP49" s="48">
        <v>0</v>
      </c>
      <c r="AQ49" s="48">
        <v>0</v>
      </c>
    </row>
    <row r="50" spans="1:43" ht="16.149999999999999" customHeight="1">
      <c r="A50" s="37"/>
      <c r="B50" s="48"/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48"/>
      <c r="P50" s="48"/>
      <c r="Q50" s="48"/>
      <c r="R50" s="48"/>
      <c r="S50" s="48"/>
      <c r="T50" s="48"/>
      <c r="U50" s="48"/>
      <c r="V50" s="48"/>
      <c r="W50" s="48"/>
      <c r="X50" s="48"/>
      <c r="Y50" s="48"/>
      <c r="Z50" s="48"/>
      <c r="AA50" s="48"/>
      <c r="AB50" s="48"/>
      <c r="AC50" s="48"/>
      <c r="AD50" s="48"/>
      <c r="AE50" s="48"/>
      <c r="AF50" s="48"/>
      <c r="AG50" s="48"/>
      <c r="AH50" s="48"/>
      <c r="AI50" s="48"/>
      <c r="AJ50" s="48"/>
      <c r="AK50" s="48"/>
      <c r="AL50" s="48"/>
      <c r="AM50" s="48"/>
      <c r="AN50" s="48"/>
    </row>
    <row r="51" spans="1:43" ht="16.149999999999999" customHeight="1">
      <c r="A51" s="37"/>
      <c r="B51" s="48"/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48"/>
      <c r="P51" s="48"/>
      <c r="Q51" s="48"/>
      <c r="R51" s="48"/>
      <c r="S51" s="48"/>
      <c r="T51" s="48"/>
      <c r="U51" s="48"/>
      <c r="V51" s="48"/>
      <c r="W51" s="48"/>
      <c r="X51" s="48"/>
      <c r="Y51" s="48"/>
      <c r="Z51" s="48"/>
      <c r="AA51" s="48"/>
      <c r="AB51" s="48"/>
      <c r="AC51" s="48"/>
      <c r="AD51" s="48"/>
      <c r="AE51" s="48"/>
      <c r="AF51" s="48"/>
      <c r="AG51" s="48"/>
      <c r="AH51" s="48"/>
      <c r="AI51" s="48"/>
      <c r="AJ51" s="48"/>
      <c r="AK51" s="48"/>
      <c r="AL51" s="48"/>
      <c r="AM51" s="48"/>
      <c r="AN51" s="48"/>
    </row>
    <row r="52" spans="1:43" ht="16.149999999999999" customHeight="1">
      <c r="A52" s="37"/>
      <c r="B52" s="48"/>
      <c r="C52" s="48"/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  <c r="U52" s="48"/>
      <c r="V52" s="48"/>
      <c r="X52" s="48"/>
      <c r="Y52" s="48"/>
      <c r="Z52" s="48"/>
    </row>
    <row r="53" spans="1:43" ht="16.149999999999999" customHeight="1">
      <c r="A53" s="37"/>
      <c r="B53" s="48"/>
      <c r="C53" s="48"/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O53" s="48"/>
      <c r="P53" s="48"/>
      <c r="Q53" s="48"/>
      <c r="R53" s="48"/>
      <c r="S53" s="48"/>
      <c r="T53" s="48"/>
      <c r="U53" s="48"/>
      <c r="V53" s="48"/>
      <c r="X53" s="48"/>
      <c r="Y53" s="48"/>
      <c r="Z53" s="48"/>
    </row>
    <row r="54" spans="1:43" ht="16.149999999999999" customHeight="1">
      <c r="A54" s="37"/>
      <c r="B54" s="48"/>
      <c r="C54" s="48"/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O54" s="48"/>
      <c r="P54" s="48"/>
      <c r="Q54" s="48"/>
      <c r="R54" s="48"/>
      <c r="S54" s="48"/>
      <c r="T54" s="48"/>
      <c r="U54" s="48"/>
      <c r="V54" s="48"/>
      <c r="X54" s="48"/>
      <c r="Y54" s="48"/>
      <c r="Z54" s="48"/>
    </row>
    <row r="55" spans="1:43" ht="16.149999999999999" customHeight="1">
      <c r="A55" s="37"/>
      <c r="B55" s="48"/>
      <c r="C55" s="48"/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48"/>
      <c r="R55" s="48"/>
      <c r="S55" s="48"/>
      <c r="T55" s="48"/>
      <c r="U55" s="48"/>
      <c r="V55" s="48"/>
      <c r="X55" s="48"/>
      <c r="Y55" s="48"/>
      <c r="Z55" s="48"/>
    </row>
    <row r="56" spans="1:43" ht="16.149999999999999" customHeight="1">
      <c r="A56" s="37"/>
      <c r="B56" s="48"/>
      <c r="C56" s="48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O56" s="48"/>
      <c r="P56" s="48"/>
      <c r="Q56" s="48"/>
      <c r="R56" s="48"/>
      <c r="S56" s="48"/>
      <c r="T56" s="48"/>
      <c r="U56" s="48"/>
      <c r="V56" s="48"/>
      <c r="X56" s="48"/>
      <c r="Y56" s="48"/>
      <c r="Z56" s="48"/>
    </row>
    <row r="57" spans="1:43" ht="16.149999999999999" customHeight="1">
      <c r="A57" s="37"/>
      <c r="B57" s="48"/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48"/>
      <c r="T57" s="48"/>
      <c r="U57" s="48"/>
      <c r="V57" s="48"/>
      <c r="W57" s="57"/>
      <c r="X57" s="57"/>
      <c r="Y57" s="57"/>
      <c r="Z57" s="57"/>
      <c r="AA57" s="57"/>
    </row>
    <row r="58" spans="1:43" ht="16.149999999999999" customHeight="1">
      <c r="A58" s="37"/>
      <c r="B58" s="48"/>
      <c r="C58" s="48"/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/>
      <c r="O58" s="48"/>
      <c r="P58" s="48"/>
      <c r="Q58" s="48"/>
      <c r="R58" s="48"/>
      <c r="S58" s="48"/>
      <c r="T58" s="48"/>
      <c r="U58" s="48"/>
      <c r="V58" s="48"/>
    </row>
    <row r="59" spans="1:43">
      <c r="A59" s="57"/>
      <c r="B59" s="57"/>
      <c r="C59" s="57"/>
      <c r="D59" s="57"/>
      <c r="E59" s="57"/>
      <c r="F59" s="57"/>
      <c r="G59" s="57"/>
      <c r="H59" s="57"/>
      <c r="I59" s="57"/>
      <c r="J59" s="57"/>
      <c r="K59" s="57"/>
      <c r="L59" s="57"/>
      <c r="M59" s="57"/>
      <c r="N59" s="57"/>
      <c r="O59" s="57"/>
      <c r="P59" s="57"/>
      <c r="Q59" s="57"/>
      <c r="R59" s="57"/>
      <c r="S59" s="57"/>
      <c r="T59" s="57"/>
      <c r="U59" s="57"/>
      <c r="V59" s="57"/>
    </row>
    <row r="60" spans="1:43" ht="16.149999999999999" customHeight="1">
      <c r="A60" s="37"/>
    </row>
    <row r="61" spans="1:43" ht="16.149999999999999" customHeight="1">
      <c r="A61" s="37"/>
    </row>
    <row r="62" spans="1:43" ht="16.149999999999999" customHeight="1">
      <c r="A62" s="37"/>
    </row>
    <row r="63" spans="1:43" ht="16.149999999999999" customHeight="1">
      <c r="A63" s="37"/>
    </row>
    <row r="64" spans="1:43" ht="16.149999999999999" customHeight="1">
      <c r="A64" s="37"/>
    </row>
    <row r="65" spans="1:1" ht="16.149999999999999" customHeight="1">
      <c r="A65" s="37"/>
    </row>
  </sheetData>
  <mergeCells count="11">
    <mergeCell ref="E1:I1"/>
    <mergeCell ref="A2:A4"/>
    <mergeCell ref="B2:B4"/>
    <mergeCell ref="AA1:AD1"/>
    <mergeCell ref="AE1:AH1"/>
    <mergeCell ref="C2:C3"/>
    <mergeCell ref="AI1:AM1"/>
    <mergeCell ref="J1:M1"/>
    <mergeCell ref="N1:Q1"/>
    <mergeCell ref="R1:V1"/>
    <mergeCell ref="W1:Z1"/>
  </mergeCells>
  <phoneticPr fontId="14" type="noConversion"/>
  <pageMargins left="0.511811024" right="0.511811024" top="0.78740157499999996" bottom="0.78740157499999996" header="0.31496062000000002" footer="0.31496062000000002"/>
  <pageSetup paperSize="66" scale="86" fitToWidth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9"/>
  <sheetViews>
    <sheetView showGridLines="0" workbookViewId="0">
      <selection activeCell="M57" sqref="M57"/>
    </sheetView>
  </sheetViews>
  <sheetFormatPr defaultRowHeight="14.25"/>
  <cols>
    <col min="1" max="1" width="9.875" bestFit="1" customWidth="1"/>
    <col min="2" max="2" width="11.875" bestFit="1" customWidth="1"/>
  </cols>
  <sheetData>
    <row r="1" spans="1:18" ht="15.75" thickBot="1">
      <c r="A1" s="261" t="s">
        <v>4</v>
      </c>
      <c r="B1" s="261"/>
      <c r="C1" s="261"/>
      <c r="D1" s="261"/>
      <c r="E1" s="261"/>
      <c r="F1" s="261"/>
      <c r="G1" s="261"/>
      <c r="H1" s="261"/>
      <c r="I1" s="135"/>
      <c r="K1" s="262" t="s">
        <v>6</v>
      </c>
      <c r="L1" s="262"/>
      <c r="M1" s="262"/>
      <c r="N1" s="262"/>
      <c r="O1" s="262"/>
      <c r="P1" s="262"/>
      <c r="Q1" s="262"/>
      <c r="R1" s="136"/>
    </row>
    <row r="2" spans="1:18" ht="14.45" customHeight="1">
      <c r="A2" s="263" t="s">
        <v>0</v>
      </c>
      <c r="B2" s="265" t="s">
        <v>3</v>
      </c>
      <c r="D2" s="139">
        <v>46020</v>
      </c>
      <c r="E2" s="139">
        <v>46027</v>
      </c>
      <c r="F2" s="139">
        <v>46034</v>
      </c>
      <c r="G2" s="139">
        <v>46041</v>
      </c>
      <c r="H2" s="267">
        <v>46041</v>
      </c>
      <c r="I2" s="267">
        <v>46048</v>
      </c>
      <c r="K2" s="263" t="s">
        <v>0</v>
      </c>
      <c r="L2" s="265" t="s">
        <v>3</v>
      </c>
      <c r="M2" s="137">
        <v>46013</v>
      </c>
      <c r="N2" s="137">
        <v>46020</v>
      </c>
      <c r="O2" s="137">
        <v>46027</v>
      </c>
      <c r="P2" s="137">
        <v>46034</v>
      </c>
      <c r="Q2" s="256">
        <v>46041</v>
      </c>
      <c r="R2" s="256">
        <v>46048</v>
      </c>
    </row>
    <row r="3" spans="1:18" ht="15" thickBot="1">
      <c r="A3" s="264"/>
      <c r="B3" s="266"/>
      <c r="D3" s="140"/>
      <c r="E3" s="140"/>
      <c r="F3" s="140"/>
      <c r="G3" s="140"/>
      <c r="H3" s="268"/>
      <c r="I3" s="268"/>
      <c r="K3" s="264"/>
      <c r="L3" s="266"/>
      <c r="M3" s="138"/>
      <c r="N3" s="138"/>
      <c r="O3" s="138"/>
      <c r="P3" s="138"/>
      <c r="Q3" s="257"/>
      <c r="R3" s="257"/>
    </row>
    <row r="4" spans="1:18" ht="16.149999999999999" customHeight="1" thickBot="1">
      <c r="A4" s="38">
        <v>1</v>
      </c>
      <c r="B4" s="39">
        <v>0</v>
      </c>
      <c r="D4" s="90">
        <v>0</v>
      </c>
      <c r="E4" s="90">
        <v>0</v>
      </c>
      <c r="F4" s="90">
        <v>0</v>
      </c>
      <c r="G4" s="90">
        <v>0</v>
      </c>
      <c r="H4" s="90">
        <v>0</v>
      </c>
      <c r="I4" s="90">
        <v>0</v>
      </c>
      <c r="K4" s="38">
        <v>1</v>
      </c>
      <c r="L4" s="39">
        <v>0</v>
      </c>
      <c r="M4" s="39">
        <v>0</v>
      </c>
      <c r="N4" s="39">
        <v>0</v>
      </c>
      <c r="O4" s="39">
        <v>0</v>
      </c>
      <c r="P4" s="39">
        <v>0</v>
      </c>
      <c r="Q4" s="39">
        <v>0</v>
      </c>
      <c r="R4" s="39">
        <v>0</v>
      </c>
    </row>
    <row r="5" spans="1:18" ht="16.149999999999999" customHeight="1" thickBot="1">
      <c r="A5" s="38">
        <v>2</v>
      </c>
      <c r="B5" s="39">
        <v>0</v>
      </c>
      <c r="D5" s="90">
        <v>0</v>
      </c>
      <c r="E5" s="90">
        <v>0</v>
      </c>
      <c r="F5" s="90">
        <v>0</v>
      </c>
      <c r="G5" s="90">
        <v>0</v>
      </c>
      <c r="H5" s="90">
        <v>0</v>
      </c>
      <c r="I5" s="90">
        <v>0</v>
      </c>
      <c r="K5" s="38">
        <v>2</v>
      </c>
      <c r="L5" s="39">
        <v>0</v>
      </c>
      <c r="M5" s="39">
        <v>0</v>
      </c>
      <c r="N5" s="39">
        <v>0</v>
      </c>
      <c r="O5" s="39">
        <v>0</v>
      </c>
      <c r="P5" s="39">
        <v>0</v>
      </c>
      <c r="Q5" s="39">
        <v>0</v>
      </c>
      <c r="R5" s="39">
        <v>0</v>
      </c>
    </row>
    <row r="6" spans="1:18" ht="16.149999999999999" customHeight="1" thickBot="1">
      <c r="A6" s="38">
        <v>3</v>
      </c>
      <c r="B6" s="39">
        <v>0</v>
      </c>
      <c r="D6" s="90">
        <v>0</v>
      </c>
      <c r="E6" s="90">
        <v>0</v>
      </c>
      <c r="F6" s="90">
        <v>0</v>
      </c>
      <c r="G6" s="90">
        <v>0</v>
      </c>
      <c r="H6" s="90">
        <v>0</v>
      </c>
      <c r="I6" s="90">
        <v>0</v>
      </c>
      <c r="K6" s="38">
        <v>3</v>
      </c>
      <c r="L6" s="39">
        <v>0</v>
      </c>
      <c r="M6" s="39">
        <v>0</v>
      </c>
      <c r="N6" s="39">
        <v>0</v>
      </c>
      <c r="O6" s="39">
        <v>0</v>
      </c>
      <c r="P6" s="39">
        <v>0</v>
      </c>
      <c r="Q6" s="39">
        <v>0</v>
      </c>
      <c r="R6" s="39">
        <v>0</v>
      </c>
    </row>
    <row r="7" spans="1:18" ht="16.149999999999999" customHeight="1" thickBot="1">
      <c r="A7" s="38">
        <v>4</v>
      </c>
      <c r="B7" s="39">
        <v>0</v>
      </c>
      <c r="D7" s="90">
        <v>0</v>
      </c>
      <c r="E7" s="90">
        <v>0</v>
      </c>
      <c r="F7" s="90">
        <v>0</v>
      </c>
      <c r="G7" s="90">
        <v>0</v>
      </c>
      <c r="H7" s="90">
        <v>0</v>
      </c>
      <c r="I7" s="90">
        <v>0</v>
      </c>
      <c r="K7" s="38">
        <v>4</v>
      </c>
      <c r="L7" s="39">
        <v>0</v>
      </c>
      <c r="M7" s="39">
        <v>0</v>
      </c>
      <c r="N7" s="39">
        <v>0</v>
      </c>
      <c r="O7" s="39">
        <v>0</v>
      </c>
      <c r="P7" s="39">
        <v>0</v>
      </c>
      <c r="Q7" s="39">
        <v>0</v>
      </c>
      <c r="R7" s="39">
        <v>0</v>
      </c>
    </row>
    <row r="8" spans="1:18" ht="16.149999999999999" customHeight="1" thickBot="1">
      <c r="A8" s="38">
        <v>5</v>
      </c>
      <c r="B8" s="39">
        <v>0</v>
      </c>
      <c r="D8" s="90">
        <v>0</v>
      </c>
      <c r="E8" s="90">
        <v>0</v>
      </c>
      <c r="F8" s="90">
        <v>0</v>
      </c>
      <c r="G8" s="90">
        <v>0</v>
      </c>
      <c r="H8" s="90">
        <v>0</v>
      </c>
      <c r="I8" s="90">
        <v>0</v>
      </c>
      <c r="K8" s="38">
        <v>5</v>
      </c>
      <c r="L8" s="39">
        <v>0</v>
      </c>
      <c r="M8" s="39">
        <v>0</v>
      </c>
      <c r="N8" s="39">
        <v>0</v>
      </c>
      <c r="O8" s="39">
        <v>0</v>
      </c>
      <c r="P8" s="39">
        <v>0</v>
      </c>
      <c r="Q8" s="39">
        <v>0</v>
      </c>
      <c r="R8" s="39">
        <v>0</v>
      </c>
    </row>
    <row r="9" spans="1:18" ht="16.149999999999999" customHeight="1" thickBot="1">
      <c r="A9" s="38">
        <v>6</v>
      </c>
      <c r="B9" s="39">
        <v>0</v>
      </c>
      <c r="D9" s="90">
        <v>0</v>
      </c>
      <c r="E9" s="90">
        <v>0</v>
      </c>
      <c r="F9" s="90">
        <v>0</v>
      </c>
      <c r="G9" s="90">
        <v>0</v>
      </c>
      <c r="H9" s="90">
        <v>0</v>
      </c>
      <c r="I9" s="90">
        <v>0</v>
      </c>
      <c r="K9" s="38">
        <v>6</v>
      </c>
      <c r="L9" s="39">
        <v>0</v>
      </c>
      <c r="M9" s="39">
        <v>0</v>
      </c>
      <c r="N9" s="39">
        <v>0</v>
      </c>
      <c r="O9" s="39">
        <v>0</v>
      </c>
      <c r="P9" s="39">
        <v>0</v>
      </c>
      <c r="Q9" s="39">
        <v>0</v>
      </c>
      <c r="R9" s="39">
        <v>0</v>
      </c>
    </row>
    <row r="10" spans="1:18" ht="16.149999999999999" customHeight="1" thickBot="1">
      <c r="A10" s="38">
        <v>7</v>
      </c>
      <c r="B10" s="39">
        <v>0</v>
      </c>
      <c r="D10" s="90">
        <v>0</v>
      </c>
      <c r="E10" s="90">
        <v>0</v>
      </c>
      <c r="F10" s="90">
        <v>0</v>
      </c>
      <c r="G10" s="90">
        <v>0</v>
      </c>
      <c r="H10" s="90">
        <v>0</v>
      </c>
      <c r="I10" s="90">
        <v>0</v>
      </c>
      <c r="K10" s="38">
        <v>7</v>
      </c>
      <c r="L10" s="39">
        <v>0</v>
      </c>
      <c r="M10" s="39">
        <v>0</v>
      </c>
      <c r="N10" s="39">
        <v>0</v>
      </c>
      <c r="O10" s="39">
        <v>0</v>
      </c>
      <c r="P10" s="39">
        <v>0</v>
      </c>
      <c r="Q10" s="39">
        <v>0</v>
      </c>
      <c r="R10" s="39">
        <v>0</v>
      </c>
    </row>
    <row r="11" spans="1:18" ht="16.149999999999999" customHeight="1" thickBot="1">
      <c r="A11" s="38">
        <v>8</v>
      </c>
      <c r="B11" s="39">
        <v>0</v>
      </c>
      <c r="D11" s="90">
        <v>0</v>
      </c>
      <c r="E11" s="90">
        <v>0</v>
      </c>
      <c r="F11" s="90">
        <v>0</v>
      </c>
      <c r="G11" s="90">
        <v>0</v>
      </c>
      <c r="H11" s="90">
        <v>0</v>
      </c>
      <c r="I11" s="90">
        <v>0</v>
      </c>
      <c r="K11" s="38">
        <v>8</v>
      </c>
      <c r="L11" s="39">
        <v>0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v>0</v>
      </c>
    </row>
    <row r="12" spans="1:18" ht="16.149999999999999" customHeight="1" thickBot="1">
      <c r="A12" s="38">
        <v>9</v>
      </c>
      <c r="B12" s="39">
        <v>0</v>
      </c>
      <c r="D12" s="90">
        <v>0</v>
      </c>
      <c r="E12" s="90">
        <v>0</v>
      </c>
      <c r="F12" s="90">
        <v>0</v>
      </c>
      <c r="G12" s="90">
        <v>0</v>
      </c>
      <c r="H12" s="90">
        <v>0</v>
      </c>
      <c r="I12" s="90">
        <v>0</v>
      </c>
      <c r="K12" s="38">
        <v>9</v>
      </c>
      <c r="L12" s="39">
        <v>0</v>
      </c>
      <c r="M12" s="39">
        <v>0</v>
      </c>
      <c r="N12" s="39">
        <v>0</v>
      </c>
      <c r="O12" s="39">
        <v>0</v>
      </c>
      <c r="P12" s="39">
        <v>0</v>
      </c>
      <c r="Q12" s="39">
        <v>0</v>
      </c>
      <c r="R12" s="39">
        <v>0</v>
      </c>
    </row>
    <row r="13" spans="1:18" ht="16.149999999999999" customHeight="1" thickBot="1">
      <c r="A13" s="38">
        <v>10</v>
      </c>
      <c r="B13" s="39">
        <v>0</v>
      </c>
      <c r="D13" s="90">
        <v>0</v>
      </c>
      <c r="E13" s="90">
        <v>0</v>
      </c>
      <c r="F13" s="90">
        <v>0</v>
      </c>
      <c r="G13" s="90">
        <v>0</v>
      </c>
      <c r="H13" s="90">
        <v>0</v>
      </c>
      <c r="I13" s="90">
        <v>0</v>
      </c>
      <c r="K13" s="38">
        <v>10</v>
      </c>
      <c r="L13" s="39">
        <v>0</v>
      </c>
      <c r="M13" s="39">
        <v>0</v>
      </c>
      <c r="N13" s="39">
        <v>0</v>
      </c>
      <c r="O13" s="39">
        <v>0</v>
      </c>
      <c r="P13" s="39">
        <v>0</v>
      </c>
      <c r="Q13" s="39">
        <v>0</v>
      </c>
      <c r="R13" s="39">
        <v>0</v>
      </c>
    </row>
    <row r="14" spans="1:18" ht="16.149999999999999" customHeight="1" thickBot="1">
      <c r="A14" s="38">
        <v>11</v>
      </c>
      <c r="B14" s="39">
        <v>0</v>
      </c>
      <c r="D14" s="90">
        <v>0</v>
      </c>
      <c r="E14" s="90">
        <v>0</v>
      </c>
      <c r="F14" s="90">
        <v>0</v>
      </c>
      <c r="G14" s="90">
        <v>0</v>
      </c>
      <c r="H14" s="90">
        <v>0</v>
      </c>
      <c r="I14" s="90">
        <v>0</v>
      </c>
      <c r="K14" s="38">
        <v>11</v>
      </c>
      <c r="L14" s="39">
        <v>0</v>
      </c>
      <c r="M14" s="39">
        <v>0</v>
      </c>
      <c r="N14" s="39">
        <v>0</v>
      </c>
      <c r="O14" s="39">
        <v>0</v>
      </c>
      <c r="P14" s="39">
        <v>0</v>
      </c>
      <c r="Q14" s="39">
        <v>0</v>
      </c>
      <c r="R14" s="39">
        <v>0</v>
      </c>
    </row>
    <row r="15" spans="1:18" ht="16.149999999999999" customHeight="1" thickBot="1">
      <c r="A15" s="38">
        <v>12</v>
      </c>
      <c r="B15" s="39">
        <v>0</v>
      </c>
      <c r="D15" s="90">
        <v>0</v>
      </c>
      <c r="E15" s="90">
        <v>0</v>
      </c>
      <c r="F15" s="90">
        <v>0</v>
      </c>
      <c r="G15" s="90">
        <v>0</v>
      </c>
      <c r="H15" s="90">
        <v>0</v>
      </c>
      <c r="I15" s="90">
        <v>0</v>
      </c>
      <c r="K15" s="38">
        <v>12</v>
      </c>
      <c r="L15" s="39">
        <v>0</v>
      </c>
      <c r="M15" s="39">
        <v>0</v>
      </c>
      <c r="N15" s="39">
        <v>0</v>
      </c>
      <c r="O15" s="39">
        <v>0</v>
      </c>
      <c r="P15" s="39">
        <v>0</v>
      </c>
      <c r="Q15" s="39">
        <v>0</v>
      </c>
      <c r="R15" s="39">
        <v>0</v>
      </c>
    </row>
    <row r="16" spans="1:18" ht="16.149999999999999" customHeight="1" thickBot="1">
      <c r="A16" s="38">
        <v>13</v>
      </c>
      <c r="B16" s="39">
        <v>0</v>
      </c>
      <c r="D16" s="90">
        <v>0</v>
      </c>
      <c r="E16" s="90">
        <v>0</v>
      </c>
      <c r="F16" s="90">
        <v>0</v>
      </c>
      <c r="G16" s="90">
        <v>0</v>
      </c>
      <c r="H16" s="90">
        <v>0</v>
      </c>
      <c r="I16" s="90">
        <v>0</v>
      </c>
      <c r="K16" s="38">
        <v>13</v>
      </c>
      <c r="L16" s="39">
        <v>0</v>
      </c>
      <c r="M16" s="39">
        <v>0</v>
      </c>
      <c r="N16" s="39">
        <v>0</v>
      </c>
      <c r="O16" s="39">
        <v>0</v>
      </c>
      <c r="P16" s="39">
        <v>0</v>
      </c>
      <c r="Q16" s="39">
        <v>0</v>
      </c>
      <c r="R16" s="39">
        <v>0</v>
      </c>
    </row>
    <row r="17" spans="1:18" ht="16.149999999999999" customHeight="1" thickBot="1">
      <c r="A17" s="38">
        <v>14</v>
      </c>
      <c r="B17" s="39">
        <v>0</v>
      </c>
      <c r="D17" s="90">
        <v>0</v>
      </c>
      <c r="E17" s="90">
        <v>0</v>
      </c>
      <c r="F17" s="90">
        <v>0</v>
      </c>
      <c r="G17" s="90">
        <v>0</v>
      </c>
      <c r="H17" s="90">
        <v>0</v>
      </c>
      <c r="I17" s="90">
        <v>0</v>
      </c>
      <c r="K17" s="38">
        <v>14</v>
      </c>
      <c r="L17" s="39">
        <v>0</v>
      </c>
      <c r="M17" s="39">
        <v>0</v>
      </c>
      <c r="N17" s="39">
        <v>0</v>
      </c>
      <c r="O17" s="39">
        <v>0</v>
      </c>
      <c r="P17" s="39">
        <v>0</v>
      </c>
      <c r="Q17" s="39">
        <v>0</v>
      </c>
      <c r="R17" s="39">
        <v>0</v>
      </c>
    </row>
    <row r="18" spans="1:18" ht="16.149999999999999" customHeight="1" thickBot="1">
      <c r="A18" s="38">
        <v>15</v>
      </c>
      <c r="B18" s="39">
        <v>0</v>
      </c>
      <c r="D18" s="90">
        <v>0</v>
      </c>
      <c r="E18" s="90">
        <v>0</v>
      </c>
      <c r="F18" s="90">
        <v>0</v>
      </c>
      <c r="G18" s="90">
        <v>0</v>
      </c>
      <c r="H18" s="90">
        <v>0</v>
      </c>
      <c r="I18" s="90">
        <v>0</v>
      </c>
      <c r="K18" s="38">
        <v>15</v>
      </c>
      <c r="L18" s="39">
        <v>0</v>
      </c>
      <c r="M18" s="39">
        <v>0</v>
      </c>
      <c r="N18" s="39">
        <v>0</v>
      </c>
      <c r="O18" s="39">
        <v>0</v>
      </c>
      <c r="P18" s="39">
        <v>0</v>
      </c>
      <c r="Q18" s="39">
        <v>0</v>
      </c>
      <c r="R18" s="39">
        <v>0</v>
      </c>
    </row>
    <row r="19" spans="1:18" ht="16.5" thickBot="1">
      <c r="A19" s="48"/>
      <c r="B19" s="48"/>
      <c r="C19" s="48"/>
      <c r="D19" s="48"/>
      <c r="E19" s="48"/>
      <c r="F19" s="48"/>
      <c r="G19" s="48"/>
      <c r="H19" s="48"/>
      <c r="I19" s="48"/>
    </row>
    <row r="20" spans="1:18" ht="15.75" hidden="1">
      <c r="A20" s="48"/>
      <c r="B20" s="48"/>
      <c r="C20" s="48"/>
      <c r="D20" s="48"/>
      <c r="E20" s="48"/>
      <c r="F20" s="48"/>
      <c r="G20" s="48"/>
      <c r="H20" s="48"/>
      <c r="I20" s="48"/>
    </row>
    <row r="21" spans="1:18" ht="15.75" hidden="1">
      <c r="A21" s="48"/>
      <c r="B21" s="48"/>
      <c r="C21" s="48"/>
      <c r="D21" s="48"/>
      <c r="E21" s="48"/>
      <c r="F21" s="48"/>
      <c r="G21" s="48"/>
      <c r="H21" s="48"/>
      <c r="I21" s="48"/>
    </row>
    <row r="22" spans="1:18" ht="15.75" hidden="1">
      <c r="A22" s="48"/>
      <c r="B22" s="48"/>
      <c r="C22" s="48"/>
      <c r="D22" s="48"/>
      <c r="E22" s="48"/>
      <c r="F22" s="48"/>
      <c r="G22" s="48"/>
      <c r="H22" s="48"/>
      <c r="I22" s="48"/>
    </row>
    <row r="23" spans="1:18" ht="15.75" hidden="1">
      <c r="A23" s="48"/>
      <c r="B23" s="48"/>
      <c r="C23" s="48"/>
      <c r="D23" s="48"/>
      <c r="E23" s="48"/>
      <c r="F23" s="48"/>
      <c r="G23" s="48"/>
      <c r="H23" s="48"/>
      <c r="I23" s="48"/>
    </row>
    <row r="24" spans="1:18" ht="15.75" hidden="1">
      <c r="A24" s="48"/>
      <c r="B24" s="48"/>
      <c r="C24" s="48"/>
      <c r="D24" s="48"/>
      <c r="E24" s="48"/>
      <c r="F24" s="48"/>
      <c r="G24" s="48"/>
      <c r="H24" s="48"/>
      <c r="I24" s="48"/>
    </row>
    <row r="25" spans="1:18" ht="15.75" hidden="1">
      <c r="A25" s="48"/>
      <c r="B25" s="48"/>
      <c r="C25" s="48"/>
      <c r="D25" s="48"/>
      <c r="E25" s="48"/>
      <c r="F25" s="48"/>
      <c r="G25" s="48"/>
      <c r="H25" s="48"/>
      <c r="I25" s="48"/>
    </row>
    <row r="26" spans="1:18" ht="15.75" hidden="1">
      <c r="A26" s="48"/>
      <c r="B26" s="48"/>
      <c r="C26" s="48"/>
      <c r="D26" s="48"/>
      <c r="E26" s="48"/>
      <c r="F26" s="48"/>
      <c r="G26" s="48"/>
      <c r="H26" s="48"/>
      <c r="I26" s="48"/>
    </row>
    <row r="27" spans="1:18" ht="15.75" hidden="1">
      <c r="A27" s="48"/>
      <c r="B27" s="48"/>
      <c r="C27" s="48"/>
      <c r="D27" s="48"/>
      <c r="E27" s="48"/>
      <c r="F27" s="48"/>
      <c r="G27" s="48"/>
      <c r="H27" s="48"/>
      <c r="I27" s="48"/>
    </row>
    <row r="28" spans="1:18" ht="15.75" hidden="1">
      <c r="A28" s="48"/>
      <c r="B28" s="48"/>
      <c r="C28" s="48"/>
      <c r="D28" s="48"/>
      <c r="E28" s="48"/>
      <c r="F28" s="48"/>
      <c r="G28" s="48"/>
      <c r="H28" s="48"/>
      <c r="I28" s="48"/>
    </row>
    <row r="29" spans="1:18" ht="15.75" hidden="1">
      <c r="A29" s="48"/>
      <c r="B29" s="48"/>
      <c r="C29" s="48"/>
      <c r="D29" s="48"/>
      <c r="E29" s="48"/>
      <c r="F29" s="48"/>
      <c r="G29" s="48"/>
      <c r="H29" s="48"/>
      <c r="I29" s="48"/>
    </row>
    <row r="30" spans="1:18" ht="15.75" hidden="1">
      <c r="A30" s="48"/>
      <c r="B30" s="48"/>
      <c r="C30" s="48"/>
      <c r="D30" s="48"/>
      <c r="E30" s="48"/>
      <c r="F30" s="48"/>
      <c r="G30" s="48"/>
      <c r="H30" s="48"/>
      <c r="I30" s="48"/>
    </row>
    <row r="31" spans="1:18" ht="15.75" hidden="1">
      <c r="A31" s="48"/>
      <c r="B31" s="48"/>
      <c r="C31" s="48"/>
      <c r="D31" s="48"/>
      <c r="E31" s="48"/>
      <c r="F31" s="48"/>
      <c r="G31" s="48"/>
      <c r="H31" s="48"/>
      <c r="I31" s="48"/>
    </row>
    <row r="32" spans="1:18" ht="15.75" hidden="1">
      <c r="A32" s="48"/>
      <c r="B32" s="48"/>
      <c r="C32" s="48"/>
      <c r="D32" s="48"/>
      <c r="E32" s="48"/>
      <c r="F32" s="48"/>
      <c r="G32" s="48"/>
      <c r="H32" s="48"/>
      <c r="I32" s="48"/>
    </row>
    <row r="33" spans="1:16" ht="15.75" hidden="1">
      <c r="A33" s="48"/>
      <c r="B33" s="48"/>
      <c r="C33" s="48"/>
      <c r="D33" s="48"/>
      <c r="E33" s="48"/>
      <c r="F33" s="48"/>
      <c r="G33" s="48"/>
      <c r="H33" s="48"/>
      <c r="I33" s="48"/>
    </row>
    <row r="34" spans="1:16" ht="15.75" hidden="1">
      <c r="A34" s="48"/>
      <c r="B34" s="48"/>
      <c r="C34" s="48"/>
      <c r="D34" s="48"/>
      <c r="E34" s="48"/>
      <c r="F34" s="48"/>
      <c r="G34" s="48"/>
      <c r="H34" s="48"/>
      <c r="I34" s="48"/>
    </row>
    <row r="35" spans="1:16" ht="15.75" hidden="1">
      <c r="A35" s="48"/>
      <c r="B35" s="48"/>
      <c r="C35" s="48"/>
      <c r="D35" s="48"/>
      <c r="E35" s="48"/>
      <c r="F35" s="48"/>
      <c r="G35" s="48"/>
      <c r="H35" s="48"/>
      <c r="I35" s="48"/>
    </row>
    <row r="36" spans="1:16" ht="15.75" hidden="1">
      <c r="A36" s="48"/>
      <c r="B36" s="48"/>
      <c r="C36" s="48"/>
      <c r="D36" s="48"/>
      <c r="E36" s="48"/>
      <c r="F36" s="48"/>
      <c r="G36" s="48"/>
      <c r="H36" s="48"/>
      <c r="I36" s="48"/>
    </row>
    <row r="37" spans="1:16" ht="15.75" hidden="1">
      <c r="A37" s="48"/>
      <c r="B37" s="48"/>
      <c r="C37" s="48"/>
      <c r="D37" s="48"/>
      <c r="E37" s="48"/>
      <c r="F37" s="48"/>
      <c r="G37" s="48"/>
      <c r="H37" s="48"/>
      <c r="I37" s="48"/>
    </row>
    <row r="38" spans="1:16" ht="15.75" hidden="1">
      <c r="A38" s="48"/>
      <c r="B38" s="48"/>
      <c r="C38" s="48"/>
      <c r="D38" s="48"/>
      <c r="E38" s="48"/>
      <c r="F38" s="48"/>
      <c r="G38" s="48"/>
      <c r="H38" s="48"/>
      <c r="I38" s="48"/>
    </row>
    <row r="39" spans="1:16" ht="15.75" hidden="1">
      <c r="A39" s="48"/>
      <c r="B39" s="48"/>
      <c r="C39" s="48"/>
      <c r="D39" s="48"/>
      <c r="E39" s="48"/>
      <c r="F39" s="48"/>
      <c r="G39" s="48"/>
      <c r="H39" s="48"/>
      <c r="I39" s="48"/>
    </row>
    <row r="40" spans="1:16" ht="15.75" hidden="1">
      <c r="A40" s="48"/>
      <c r="B40" s="48"/>
      <c r="C40" s="48"/>
      <c r="D40" s="48"/>
      <c r="E40" s="48"/>
      <c r="F40" s="48"/>
      <c r="G40" s="48"/>
      <c r="H40" s="48"/>
      <c r="I40" s="48"/>
    </row>
    <row r="41" spans="1:16" ht="15.75" hidden="1">
      <c r="A41" s="48"/>
      <c r="B41" s="48"/>
      <c r="C41" s="48"/>
      <c r="D41" s="48"/>
      <c r="E41" s="48"/>
      <c r="F41" s="48"/>
      <c r="G41" s="48"/>
      <c r="H41" s="48"/>
      <c r="I41" s="48"/>
    </row>
    <row r="42" spans="1:16" ht="15.75" hidden="1">
      <c r="A42" s="48"/>
      <c r="B42" s="48"/>
      <c r="C42" s="48"/>
      <c r="D42" s="48"/>
      <c r="E42" s="48"/>
      <c r="F42" s="48"/>
      <c r="G42" s="48"/>
      <c r="H42" s="48"/>
      <c r="I42" s="48"/>
    </row>
    <row r="43" spans="1:16" ht="15.75" hidden="1">
      <c r="A43" s="48"/>
      <c r="B43" s="48"/>
      <c r="C43" s="48"/>
      <c r="D43" s="48"/>
      <c r="E43" s="48"/>
      <c r="F43" s="48"/>
      <c r="G43" s="48"/>
      <c r="H43" s="48"/>
      <c r="I43" s="48"/>
    </row>
    <row r="44" spans="1:16" ht="15.75" hidden="1">
      <c r="A44" s="48"/>
      <c r="B44" s="48"/>
      <c r="C44" s="48"/>
      <c r="D44" s="48"/>
      <c r="E44" s="48"/>
      <c r="F44" s="48"/>
      <c r="G44" s="48"/>
      <c r="H44" s="48"/>
      <c r="I44" s="48"/>
      <c r="K44" s="37"/>
      <c r="L44" s="48"/>
      <c r="N44" s="48"/>
      <c r="O44" s="48"/>
      <c r="P44" s="48"/>
    </row>
    <row r="45" spans="1:16" ht="15.75" hidden="1">
      <c r="A45" s="48"/>
      <c r="B45" s="48"/>
      <c r="C45" s="48"/>
      <c r="D45" s="48"/>
      <c r="E45" s="48"/>
      <c r="F45" s="48"/>
      <c r="G45" s="48"/>
      <c r="H45" s="48"/>
      <c r="I45" s="48"/>
      <c r="K45" s="37"/>
      <c r="L45" s="48"/>
      <c r="N45" s="48"/>
      <c r="O45" s="48"/>
      <c r="P45" s="48"/>
    </row>
    <row r="46" spans="1:16" ht="15.75" hidden="1">
      <c r="A46" s="48"/>
      <c r="B46" s="48"/>
      <c r="C46" s="48"/>
      <c r="D46" s="48"/>
      <c r="E46" s="48"/>
      <c r="F46" s="48"/>
      <c r="G46" s="48"/>
      <c r="H46" s="48"/>
      <c r="I46" s="48"/>
      <c r="K46" s="37"/>
      <c r="L46" s="48"/>
      <c r="N46" s="48"/>
      <c r="O46" s="48"/>
      <c r="P46" s="48"/>
    </row>
    <row r="47" spans="1:16" ht="15.75" hidden="1">
      <c r="A47" s="48"/>
      <c r="B47" s="48"/>
      <c r="C47" s="48"/>
      <c r="D47" s="48"/>
      <c r="E47" s="48"/>
      <c r="F47" s="48"/>
      <c r="G47" s="48"/>
      <c r="H47" s="48"/>
      <c r="I47" s="48"/>
      <c r="K47" s="37"/>
      <c r="L47" s="48"/>
      <c r="N47" s="48"/>
      <c r="O47" s="48"/>
      <c r="P47" s="48"/>
    </row>
    <row r="48" spans="1:16" ht="15.75" hidden="1">
      <c r="A48" s="48"/>
      <c r="B48" s="48"/>
      <c r="C48" s="48"/>
      <c r="D48" s="48"/>
      <c r="E48" s="48"/>
      <c r="F48" s="48"/>
      <c r="G48" s="48"/>
      <c r="H48" s="48"/>
      <c r="I48" s="48"/>
      <c r="K48" s="37"/>
      <c r="L48" s="48"/>
      <c r="N48" s="48"/>
      <c r="O48" s="48"/>
      <c r="P48" s="48"/>
    </row>
    <row r="49" spans="1:18" ht="15.75" hidden="1">
      <c r="A49" s="48"/>
      <c r="B49" s="48"/>
      <c r="C49" s="48"/>
      <c r="D49" s="48"/>
      <c r="E49" s="48"/>
      <c r="F49" s="48"/>
      <c r="G49" s="48"/>
      <c r="H49" s="48"/>
      <c r="I49" s="48"/>
      <c r="K49" s="37"/>
      <c r="L49" s="48"/>
      <c r="N49" s="48"/>
      <c r="O49" s="48"/>
      <c r="P49" s="48"/>
    </row>
    <row r="50" spans="1:18" ht="15.75" hidden="1">
      <c r="A50" s="48"/>
      <c r="B50" s="48"/>
      <c r="C50" s="48"/>
      <c r="D50" s="48"/>
      <c r="E50" s="48"/>
      <c r="F50" s="48"/>
      <c r="G50" s="48"/>
      <c r="H50" s="48"/>
      <c r="I50" s="48"/>
      <c r="K50" s="37"/>
      <c r="L50" s="48"/>
      <c r="N50" s="48"/>
      <c r="O50" s="48"/>
      <c r="P50" s="48"/>
    </row>
    <row r="51" spans="1:18" ht="15.75" hidden="1">
      <c r="A51" s="48"/>
      <c r="B51" s="48"/>
      <c r="C51" s="48"/>
      <c r="D51" s="48"/>
      <c r="E51" s="48"/>
      <c r="F51" s="48"/>
      <c r="G51" s="48"/>
      <c r="H51" s="48"/>
      <c r="I51" s="48"/>
      <c r="K51" s="37"/>
      <c r="L51" s="48"/>
      <c r="N51" s="48"/>
      <c r="O51" s="48"/>
      <c r="P51" s="48"/>
    </row>
    <row r="52" spans="1:18" ht="16.5" hidden="1" thickBot="1">
      <c r="A52" s="48"/>
      <c r="B52" s="48"/>
      <c r="C52" s="48"/>
      <c r="D52" s="48"/>
      <c r="E52" s="48"/>
      <c r="F52" s="48"/>
      <c r="G52" s="48"/>
      <c r="H52" s="48"/>
      <c r="I52" s="48"/>
      <c r="K52" s="37"/>
      <c r="L52" s="48"/>
      <c r="N52" s="48"/>
      <c r="O52" s="48"/>
      <c r="P52" s="48"/>
    </row>
    <row r="53" spans="1:18" ht="16.5" thickBot="1">
      <c r="A53" s="45"/>
      <c r="B53" s="46"/>
      <c r="D53" s="46"/>
      <c r="E53" s="46"/>
      <c r="F53" s="46"/>
      <c r="G53" s="46"/>
      <c r="H53" s="47"/>
      <c r="I53" s="48"/>
      <c r="K53" s="37"/>
      <c r="L53" s="48"/>
      <c r="N53" s="48"/>
      <c r="O53" s="48"/>
      <c r="P53" s="48"/>
    </row>
    <row r="54" spans="1:18" ht="15.75" thickBot="1">
      <c r="A54" s="258" t="s">
        <v>5</v>
      </c>
      <c r="B54" s="259"/>
      <c r="C54" s="259"/>
      <c r="D54" s="259"/>
      <c r="E54" s="259"/>
      <c r="F54" s="259"/>
      <c r="G54" s="259"/>
      <c r="H54" s="260"/>
      <c r="I54" s="135"/>
      <c r="K54" s="194"/>
      <c r="L54" s="194"/>
      <c r="M54" s="194"/>
      <c r="N54" s="194"/>
      <c r="O54" s="194"/>
      <c r="P54" s="194"/>
      <c r="Q54" s="194"/>
      <c r="R54" s="57"/>
    </row>
    <row r="55" spans="1:18" ht="16.5" thickBot="1">
      <c r="A55" s="38">
        <v>1</v>
      </c>
      <c r="B55" s="39">
        <v>0</v>
      </c>
      <c r="D55" s="39">
        <v>0</v>
      </c>
      <c r="E55" s="39">
        <v>0</v>
      </c>
      <c r="F55" s="39">
        <v>0</v>
      </c>
      <c r="G55" s="39">
        <v>0</v>
      </c>
      <c r="H55" s="39">
        <v>0</v>
      </c>
      <c r="I55" s="39">
        <v>0</v>
      </c>
      <c r="K55" s="37"/>
    </row>
    <row r="56" spans="1:18" ht="16.5" thickBot="1">
      <c r="A56" s="38">
        <v>2</v>
      </c>
      <c r="B56" s="39">
        <v>0</v>
      </c>
      <c r="D56" s="39">
        <v>0</v>
      </c>
      <c r="E56" s="39">
        <v>0</v>
      </c>
      <c r="F56" s="39">
        <v>0</v>
      </c>
      <c r="G56" s="39">
        <v>0</v>
      </c>
      <c r="H56" s="39">
        <v>0</v>
      </c>
      <c r="I56" s="39">
        <v>0</v>
      </c>
      <c r="K56" s="37"/>
    </row>
    <row r="57" spans="1:18" ht="16.5" thickBot="1">
      <c r="A57" s="38">
        <v>3</v>
      </c>
      <c r="B57" s="39">
        <v>0</v>
      </c>
      <c r="D57" s="39">
        <v>0</v>
      </c>
      <c r="E57" s="39">
        <v>0</v>
      </c>
      <c r="F57" s="39">
        <v>0</v>
      </c>
      <c r="G57" s="39">
        <v>0</v>
      </c>
      <c r="H57" s="39">
        <v>0</v>
      </c>
      <c r="I57" s="39">
        <v>0</v>
      </c>
      <c r="K57" s="37"/>
    </row>
    <row r="58" spans="1:18" ht="16.5" thickBot="1">
      <c r="A58" s="38">
        <v>4</v>
      </c>
      <c r="B58" s="39">
        <v>0</v>
      </c>
      <c r="D58" s="39">
        <v>0</v>
      </c>
      <c r="E58" s="39">
        <v>0</v>
      </c>
      <c r="F58" s="39">
        <v>0</v>
      </c>
      <c r="G58" s="39">
        <v>0</v>
      </c>
      <c r="H58" s="39">
        <v>0</v>
      </c>
      <c r="I58" s="39">
        <v>0</v>
      </c>
      <c r="K58" s="37"/>
    </row>
    <row r="59" spans="1:18" ht="16.5" thickBot="1">
      <c r="A59" s="38">
        <v>5</v>
      </c>
      <c r="B59" s="39">
        <v>0</v>
      </c>
      <c r="D59" s="39">
        <v>0</v>
      </c>
      <c r="E59" s="39">
        <v>0</v>
      </c>
      <c r="F59" s="39">
        <v>0</v>
      </c>
      <c r="G59" s="39">
        <v>0</v>
      </c>
      <c r="H59" s="39">
        <v>0</v>
      </c>
      <c r="I59" s="39">
        <v>0</v>
      </c>
      <c r="K59" s="37"/>
    </row>
  </sheetData>
  <mergeCells count="12">
    <mergeCell ref="R2:R3"/>
    <mergeCell ref="A54:H54"/>
    <mergeCell ref="K54:Q54"/>
    <mergeCell ref="A1:H1"/>
    <mergeCell ref="K1:Q1"/>
    <mergeCell ref="A2:A3"/>
    <mergeCell ref="B2:B3"/>
    <mergeCell ref="H2:H3"/>
    <mergeCell ref="K2:K3"/>
    <mergeCell ref="L2:L3"/>
    <mergeCell ref="Q2:Q3"/>
    <mergeCell ref="I2:I3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7</vt:i4>
      </vt:variant>
    </vt:vector>
  </HeadingPairs>
  <TitlesOfParts>
    <vt:vector size="7" baseType="lpstr">
      <vt:lpstr>G1 G2 G3 G4 G5</vt:lpstr>
      <vt:lpstr>Mezanino</vt:lpstr>
      <vt:lpstr>G7</vt:lpstr>
      <vt:lpstr>JND 2</vt:lpstr>
      <vt:lpstr>LASIODERMA SERRICONE JDN 1</vt:lpstr>
      <vt:lpstr>LASIODERMA SERRICONE JND 2</vt:lpstr>
      <vt:lpstr>TRIBOLIUM CASTANEUM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 Leandro Prete dos Santos</dc:creator>
  <cp:lastModifiedBy>gs</cp:lastModifiedBy>
  <cp:lastPrinted>2025-05-19T18:54:28Z</cp:lastPrinted>
  <dcterms:created xsi:type="dcterms:W3CDTF">2024-07-31T10:23:40Z</dcterms:created>
  <dcterms:modified xsi:type="dcterms:W3CDTF">2026-01-26T19:27:31Z</dcterms:modified>
</cp:coreProperties>
</file>